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мкр. д. 10_1" sheetId="1" state="visible" r:id="rId3"/>
    <sheet name="расчет выкашивания газонов" sheetId="2" state="visible" r:id="rId4"/>
  </sheets>
  <externalReferences>
    <externalReference r:id="rId5"/>
    <externalReference r:id="rId6"/>
    <externalReference r:id="rId7"/>
  </externalReferences>
  <definedNames>
    <definedName function="false" hidden="true" localSheetId="0" name="_xlnm._FilterDatabase" vbProcedure="false">'1мкр. д. 10_1'!$A$5:$G$94</definedName>
    <definedName function="false" hidden="false" name="a" vbProcedure="false">#REF!</definedName>
    <definedName function="false" hidden="false" name="add1_el_d9" vbProcedure="false">#N/A</definedName>
    <definedName function="false" hidden="false" name="add2_el_d9" vbProcedure="false">#N/A</definedName>
    <definedName function="false" hidden="false" name="AS2DocOpenMode" vbProcedure="false">"AS2DocumentEdit"</definedName>
    <definedName function="false" hidden="false" name="BLPH1" vbProcedure="false">'[1]read me first'!$D$15</definedName>
    <definedName function="false" hidden="false" name="BLPH2" vbProcedure="false">'[1]read me first'!$Z$15</definedName>
    <definedName function="false" hidden="false" name="cc" vbProcedure="false">add1_el_d9</definedName>
    <definedName function="false" hidden="false" name="clik1" vbProcedure="false">#N/A</definedName>
    <definedName function="false" hidden="false" name="clik2" vbProcedure="false">#N/A</definedName>
    <definedName function="false" hidden="false" name="CODE" vbProcedure="false">[2]APP!$A$2:$F$2752</definedName>
    <definedName function="false" hidden="false" name="del_el2" vbProcedure="false">#N/A</definedName>
    <definedName function="false" hidden="false" name="del_el_d9" vbProcedure="false">#N/A</definedName>
    <definedName function="false" hidden="false" name="del_sp2" vbProcedure="false">#N/A</definedName>
    <definedName function="false" hidden="false" name="dfgd" vbProcedure="false">#N/A</definedName>
    <definedName function="false" hidden="false" name="dialog10_no" vbProcedure="false">#N/A</definedName>
    <definedName function="false" hidden="false" name="dialog10_yes" vbProcedure="false">#N/A</definedName>
    <definedName function="false" hidden="false" name="dialog11_1_no" vbProcedure="false">#N/A</definedName>
    <definedName function="false" hidden="false" name="dialog11_1_yes" vbProcedure="false">#N/A</definedName>
    <definedName function="false" hidden="false" name="dialog8_no" vbProcedure="false">#N/A</definedName>
    <definedName function="false" hidden="false" name="dialog8_yes" vbProcedure="false">#N/A</definedName>
    <definedName function="false" hidden="false" name="F" vbProcedure="false">'[3]форма 7 (скважины)'!#ref!</definedName>
    <definedName function="false" hidden="false" name="f_txt_no2" vbProcedure="false">#N/A</definedName>
    <definedName function="false" hidden="false" name="G" vbProcedure="false">'[3]форма 7 (скважины)'!#ref!</definedName>
    <definedName function="false" hidden="false" name="kurs" vbProcedure="false">'[3]незав. Домодедово'!$B$51</definedName>
    <definedName function="false" hidden="false" name="maket8145" vbProcedure="false">#N/A</definedName>
    <definedName function="false" hidden="false" name="n" vbProcedure="false">#REF!</definedName>
    <definedName function="false" hidden="false" name="obnyl_no" vbProcedure="false">#N/A</definedName>
    <definedName function="false" hidden="false" name="opr_sp_dnr" vbProcedure="false">#N/A</definedName>
    <definedName function="false" hidden="false" name="poisk" vbProcedure="false">#N/A</definedName>
    <definedName function="false" hidden="false" name="PRIME_TASS_Report" vbProcedure="false">#REF!</definedName>
    <definedName function="false" hidden="false" name="redak_el_d9" vbProcedure="false">#N/A</definedName>
    <definedName function="false" hidden="false" name="S100_G3" vbProcedure="false">#REF!</definedName>
    <definedName function="false" hidden="false" name="S120_G2" vbProcedure="false">#REF!</definedName>
    <definedName function="false" hidden="false" name="S120_G4" vbProcedure="false">#REF!</definedName>
    <definedName function="false" hidden="false" name="S120_G5" vbProcedure="false">#REF!</definedName>
    <definedName function="false" hidden="false" name="S130_G2" vbProcedure="false">#REF!</definedName>
    <definedName function="false" hidden="false" name="S130_G3" vbProcedure="false">#REF!</definedName>
    <definedName function="false" hidden="false" name="S130_G4" vbProcedure="false">#REF!</definedName>
    <definedName function="false" hidden="false" name="S130_G5" vbProcedure="false">#REF!</definedName>
    <definedName function="false" hidden="false" name="S130_G6" vbProcedure="false">#REF!</definedName>
    <definedName function="false" hidden="false" name="S140_G1" vbProcedure="false">#REF!</definedName>
    <definedName function="false" hidden="false" name="S140_G2" vbProcedure="false">#REF!</definedName>
    <definedName function="false" hidden="false" name="S140_G3" vbProcedure="false">#REF!</definedName>
    <definedName function="false" hidden="false" name="S140_G4" vbProcedure="false">#REF!</definedName>
    <definedName function="false" hidden="false" name="S140_G5" vbProcedure="false">#REF!</definedName>
    <definedName function="false" hidden="false" name="S140_G6" vbProcedure="false">#REF!</definedName>
    <definedName function="false" hidden="false" name="S150_G1" vbProcedure="false">#REF!</definedName>
    <definedName function="false" hidden="false" name="S150_G2" vbProcedure="false">#REF!</definedName>
    <definedName function="false" hidden="false" name="S150_G3" vbProcedure="false">#REF!</definedName>
    <definedName function="false" hidden="false" name="S150_G4" vbProcedure="false">#REF!</definedName>
    <definedName function="false" hidden="false" name="S150_G5" vbProcedure="false">#REF!</definedName>
    <definedName function="false" hidden="false" name="S150_G6" vbProcedure="false">#REF!</definedName>
    <definedName function="false" hidden="false" name="S160_G1" vbProcedure="false">#REF!</definedName>
    <definedName function="false" hidden="false" name="S160_G2" vbProcedure="false">#REF!</definedName>
    <definedName function="false" hidden="false" name="S160_G3" vbProcedure="false">#REF!</definedName>
    <definedName function="false" hidden="false" name="S160_G4" vbProcedure="false">#REF!</definedName>
    <definedName function="false" hidden="false" name="S160_G5" vbProcedure="false">#REF!</definedName>
    <definedName function="false" hidden="false" name="S160_G6" vbProcedure="false">#REF!</definedName>
    <definedName function="false" hidden="false" name="S170_G1" vbProcedure="false">#REF!</definedName>
    <definedName function="false" hidden="false" name="S170_G2" vbProcedure="false">#REF!</definedName>
    <definedName function="false" hidden="false" name="S170_G3" vbProcedure="false">#REF!</definedName>
    <definedName function="false" hidden="false" name="S170_G4" vbProcedure="false">#REF!</definedName>
    <definedName function="false" hidden="false" name="S170_G5" vbProcedure="false">#REF!</definedName>
    <definedName function="false" hidden="false" name="S170_G6" vbProcedure="false">#REF!</definedName>
    <definedName function="false" hidden="false" name="S180_G1" vbProcedure="false">#REF!</definedName>
    <definedName function="false" hidden="false" name="S180_G2" vbProcedure="false">#REF!</definedName>
    <definedName function="false" hidden="false" name="S180_G3" vbProcedure="false">#REF!</definedName>
    <definedName function="false" hidden="false" name="S180_G4" vbProcedure="false">#REF!</definedName>
    <definedName function="false" hidden="false" name="S180_G5" vbProcedure="false">#REF!</definedName>
    <definedName function="false" hidden="false" name="S180_G6" vbProcedure="false">#REF!</definedName>
    <definedName function="false" hidden="false" name="S190_G1" vbProcedure="false">#REF!</definedName>
    <definedName function="false" hidden="false" name="S190_G2" vbProcedure="false">#REF!</definedName>
    <definedName function="false" hidden="false" name="S190_G3" vbProcedure="false">#REF!</definedName>
    <definedName function="false" hidden="false" name="S190_G4" vbProcedure="false">#REF!</definedName>
    <definedName function="false" hidden="false" name="S190_G5" vbProcedure="false">#REF!</definedName>
    <definedName function="false" hidden="false" name="S190_G6" vbProcedure="false">#REF!</definedName>
    <definedName function="false" hidden="false" name="S200_G1" vbProcedure="false">#REF!</definedName>
    <definedName function="false" hidden="false" name="S200_G2" vbProcedure="false">#REF!</definedName>
    <definedName function="false" hidden="false" name="S200_G3" vbProcedure="false">#REF!</definedName>
    <definedName function="false" hidden="false" name="S200_G4" vbProcedure="false">#REF!</definedName>
    <definedName function="false" hidden="false" name="S200_G5" vbProcedure="false">#REF!</definedName>
    <definedName function="false" hidden="false" name="S200_G6" vbProcedure="false">#REF!</definedName>
    <definedName function="false" hidden="false" name="S20_G1" vbProcedure="false">#REF!</definedName>
    <definedName function="false" hidden="false" name="S20_G2" vbProcedure="false">#REF!</definedName>
    <definedName function="false" hidden="false" name="S20_G3" vbProcedure="false">#REF!</definedName>
    <definedName function="false" hidden="false" name="S20_G4" vbProcedure="false">#REF!</definedName>
    <definedName function="false" hidden="false" name="S20_G5" vbProcedure="false">#REF!</definedName>
    <definedName function="false" hidden="false" name="S20_G6" vbProcedure="false">#REF!</definedName>
    <definedName function="false" hidden="false" name="S210_G1" vbProcedure="false">#REF!</definedName>
    <definedName function="false" hidden="false" name="S210_G2" vbProcedure="false">#REF!</definedName>
    <definedName function="false" hidden="false" name="S210_G3" vbProcedure="false">#REF!</definedName>
    <definedName function="false" hidden="false" name="S210_G4" vbProcedure="false">#REF!</definedName>
    <definedName function="false" hidden="false" name="S210_G5" vbProcedure="false">#REF!</definedName>
    <definedName function="false" hidden="false" name="S210_G6" vbProcedure="false">#REF!</definedName>
    <definedName function="false" hidden="false" name="S220_G1" vbProcedure="false">#REF!</definedName>
    <definedName function="false" hidden="false" name="S220_G2" vbProcedure="false">#REF!</definedName>
    <definedName function="false" hidden="false" name="S220_G3" vbProcedure="false">#REF!</definedName>
    <definedName function="false" hidden="false" name="S220_G4" vbProcedure="false">#REF!</definedName>
    <definedName function="false" hidden="false" name="S220_G5" vbProcedure="false">#REF!</definedName>
    <definedName function="false" hidden="false" name="S220_G6" vbProcedure="false">#REF!</definedName>
    <definedName function="false" hidden="false" name="S230_G1" vbProcedure="false">#REF!</definedName>
    <definedName function="false" hidden="false" name="S230_G2" vbProcedure="false">#REF!</definedName>
    <definedName function="false" hidden="false" name="S230_G3" vbProcedure="false">#REF!</definedName>
    <definedName function="false" hidden="false" name="S230_G4" vbProcedure="false">#REF!</definedName>
    <definedName function="false" hidden="false" name="S230_G5" vbProcedure="false">#REF!</definedName>
    <definedName function="false" hidden="false" name="S230_G6" vbProcedure="false">#REF!</definedName>
    <definedName function="false" hidden="false" name="S240_G1" vbProcedure="false">#REF!</definedName>
    <definedName function="false" hidden="false" name="S240_G2" vbProcedure="false">#REF!</definedName>
    <definedName function="false" hidden="false" name="S240_G3" vbProcedure="false">#REF!</definedName>
    <definedName function="false" hidden="false" name="S240_G4" vbProcedure="false">#REF!</definedName>
    <definedName function="false" hidden="false" name="S240_G5" vbProcedure="false">#REF!</definedName>
    <definedName function="false" hidden="false" name="S240_G6" vbProcedure="false">#REF!</definedName>
    <definedName function="false" hidden="false" name="S250_G1" vbProcedure="false">#REF!</definedName>
    <definedName function="false" hidden="false" name="S250_G2" vbProcedure="false">#REF!</definedName>
    <definedName function="false" hidden="false" name="S250_G3" vbProcedure="false">#REF!</definedName>
    <definedName function="false" hidden="false" name="S250_G4" vbProcedure="false">#REF!</definedName>
    <definedName function="false" hidden="false" name="S250_G5" vbProcedure="false">#REF!</definedName>
    <definedName function="false" hidden="false" name="S250_G6" vbProcedure="false">#REF!</definedName>
    <definedName function="false" hidden="false" name="S260_G1" vbProcedure="false">#REF!</definedName>
    <definedName function="false" hidden="false" name="S260_G2" vbProcedure="false">#REF!</definedName>
    <definedName function="false" hidden="false" name="S260_G3" vbProcedure="false">#REF!</definedName>
    <definedName function="false" hidden="false" name="S260_G4" vbProcedure="false">#REF!</definedName>
    <definedName function="false" hidden="false" name="S260_G5" vbProcedure="false">#REF!</definedName>
    <definedName function="false" hidden="false" name="S260_G6" vbProcedure="false">#REF!</definedName>
    <definedName function="false" hidden="false" name="S270_G1" vbProcedure="false">#REF!</definedName>
    <definedName function="false" hidden="false" name="S270_G2" vbProcedure="false">#REF!</definedName>
    <definedName function="false" hidden="false" name="S270_G3" vbProcedure="false">#REF!</definedName>
    <definedName function="false" hidden="false" name="S270_G4" vbProcedure="false">#REF!</definedName>
    <definedName function="false" hidden="false" name="S270_G5" vbProcedure="false">#REF!</definedName>
    <definedName function="false" hidden="false" name="S270_G6" vbProcedure="false">#REF!</definedName>
    <definedName function="false" hidden="false" name="S280_G1" vbProcedure="false">#REF!</definedName>
    <definedName function="false" hidden="false" name="S280_G2" vbProcedure="false">#REF!</definedName>
    <definedName function="false" hidden="false" name="S280_G3" vbProcedure="false">#REF!</definedName>
    <definedName function="false" hidden="false" name="S280_G4" vbProcedure="false">#REF!</definedName>
    <definedName function="false" hidden="false" name="S280_G5" vbProcedure="false">#REF!</definedName>
    <definedName function="false" hidden="false" name="S280_G6" vbProcedure="false">#REF!</definedName>
    <definedName function="false" hidden="false" name="S290_G1" vbProcedure="false">#REF!</definedName>
    <definedName function="false" hidden="false" name="S290_G2" vbProcedure="false">#REF!</definedName>
    <definedName function="false" hidden="false" name="S290_G3" vbProcedure="false">#REF!</definedName>
    <definedName function="false" hidden="false" name="S290_G4" vbProcedure="false">#REF!</definedName>
    <definedName function="false" hidden="false" name="S290_G5" vbProcedure="false">#REF!</definedName>
    <definedName function="false" hidden="false" name="S290_G6" vbProcedure="false">#REF!</definedName>
    <definedName function="false" hidden="false" name="S300_G1" vbProcedure="false">#REF!</definedName>
    <definedName function="false" hidden="false" name="S300_G2" vbProcedure="false">#REF!</definedName>
    <definedName function="false" hidden="false" name="S300_G3" vbProcedure="false">#REF!</definedName>
    <definedName function="false" hidden="false" name="S300_G4" vbProcedure="false">#REF!</definedName>
    <definedName function="false" hidden="false" name="S300_G5" vbProcedure="false">#REF!</definedName>
    <definedName function="false" hidden="false" name="S300_G6" vbProcedure="false">#REF!</definedName>
    <definedName function="false" hidden="false" name="S30_G1" vbProcedure="false">#REF!</definedName>
    <definedName function="false" hidden="false" name="S30_G2" vbProcedure="false">#REF!</definedName>
    <definedName function="false" hidden="false" name="S30_G3" vbProcedure="false">#REF!</definedName>
    <definedName function="false" hidden="false" name="S30_G4" vbProcedure="false">#REF!</definedName>
    <definedName function="false" hidden="false" name="S30_G5" vbProcedure="false">#REF!</definedName>
    <definedName function="false" hidden="false" name="S30_G6" vbProcedure="false">#REF!</definedName>
    <definedName function="false" hidden="false" name="S310_G1" vbProcedure="false">#REF!</definedName>
    <definedName function="false" hidden="false" name="S310_G2" vbProcedure="false">#REF!</definedName>
    <definedName function="false" hidden="false" name="S310_G3" vbProcedure="false">#REF!</definedName>
    <definedName function="false" hidden="false" name="S310_G4" vbProcedure="false">#REF!</definedName>
    <definedName function="false" hidden="false" name="S310_G5" vbProcedure="false">#REF!</definedName>
    <definedName function="false" hidden="false" name="S310_G6" vbProcedure="false">#REF!</definedName>
    <definedName function="false" hidden="false" name="S320_G1" vbProcedure="false">#REF!</definedName>
    <definedName function="false" hidden="false" name="S320_G2" vbProcedure="false">#REF!</definedName>
    <definedName function="false" hidden="false" name="S320_G3" vbProcedure="false">#REF!</definedName>
    <definedName function="false" hidden="false" name="S320_G4" vbProcedure="false">#REF!</definedName>
    <definedName function="false" hidden="false" name="S320_G5" vbProcedure="false">#REF!</definedName>
    <definedName function="false" hidden="false" name="S320_G6" vbProcedure="false">#REF!</definedName>
    <definedName function="false" hidden="false" name="S330_G1" vbProcedure="false">#REF!</definedName>
    <definedName function="false" hidden="false" name="S330_G2" vbProcedure="false">#REF!</definedName>
    <definedName function="false" hidden="false" name="S330_G3" vbProcedure="false">#REF!</definedName>
    <definedName function="false" hidden="false" name="S330_G4" vbProcedure="false">#REF!</definedName>
    <definedName function="false" hidden="false" name="S330_G5" vbProcedure="false">#REF!</definedName>
    <definedName function="false" hidden="false" name="S330_G6" vbProcedure="false">#REF!</definedName>
    <definedName function="false" hidden="false" name="S340_G1" vbProcedure="false">#REF!</definedName>
    <definedName function="false" hidden="false" name="S340_G2" vbProcedure="false">#REF!</definedName>
    <definedName function="false" hidden="false" name="S340_G3" vbProcedure="false">#REF!</definedName>
    <definedName function="false" hidden="false" name="S340_G4" vbProcedure="false">#REF!</definedName>
    <definedName function="false" hidden="false" name="S340_G5" vbProcedure="false">#REF!</definedName>
    <definedName function="false" hidden="false" name="S340_G6" vbProcedure="false">#REF!</definedName>
    <definedName function="false" hidden="false" name="S350_G1" vbProcedure="false">#REF!</definedName>
    <definedName function="false" hidden="false" name="S350_G2" vbProcedure="false">#REF!</definedName>
    <definedName function="false" hidden="false" name="S350_G3" vbProcedure="false">#REF!</definedName>
    <definedName function="false" hidden="false" name="S350_G4" vbProcedure="false">#REF!</definedName>
    <definedName function="false" hidden="false" name="S350_G5" vbProcedure="false">#REF!</definedName>
    <definedName function="false" hidden="false" name="S350_G6" vbProcedure="false">#REF!</definedName>
    <definedName function="false" hidden="false" name="S360_G1" vbProcedure="false">#REF!</definedName>
    <definedName function="false" hidden="false" name="S360_G2" vbProcedure="false">#REF!</definedName>
    <definedName function="false" hidden="false" name="S360_G3" vbProcedure="false">#REF!</definedName>
    <definedName function="false" hidden="false" name="S360_G4" vbProcedure="false">#REF!</definedName>
    <definedName function="false" hidden="false" name="S360_G5" vbProcedure="false">#REF!</definedName>
    <definedName function="false" hidden="false" name="S360_G6" vbProcedure="false">#REF!</definedName>
    <definedName function="false" hidden="false" name="S370_G1" vbProcedure="false">#REF!</definedName>
    <definedName function="false" hidden="false" name="S370_G2" vbProcedure="false">#REF!</definedName>
    <definedName function="false" hidden="false" name="S370_G3" vbProcedure="false">#REF!</definedName>
    <definedName function="false" hidden="false" name="S370_G4" vbProcedure="false">#REF!</definedName>
    <definedName function="false" hidden="false" name="S370_G5" vbProcedure="false">#REF!</definedName>
    <definedName function="false" hidden="false" name="S370_G6" vbProcedure="false">#REF!</definedName>
    <definedName function="false" hidden="false" name="S371_G1" vbProcedure="false">#REF!</definedName>
    <definedName function="false" hidden="false" name="S371_G2" vbProcedure="false">#REF!</definedName>
    <definedName function="false" hidden="false" name="S371_G3" vbProcedure="false">#REF!</definedName>
    <definedName function="false" hidden="false" name="S371_G4" vbProcedure="false">#REF!</definedName>
    <definedName function="false" hidden="false" name="S371_G5" vbProcedure="false">#REF!</definedName>
    <definedName function="false" hidden="false" name="S371_G6" vbProcedure="false">#REF!</definedName>
    <definedName function="false" hidden="false" name="S372_G1" vbProcedure="false">#REF!</definedName>
    <definedName function="false" hidden="false" name="S372_G2" vbProcedure="false">#REF!</definedName>
    <definedName function="false" hidden="false" name="S372_G3" vbProcedure="false">#REF!</definedName>
    <definedName function="false" hidden="false" name="S372_G4" vbProcedure="false">#REF!</definedName>
    <definedName function="false" hidden="false" name="S372_G5" vbProcedure="false">#REF!</definedName>
    <definedName function="false" hidden="false" name="S372_G6" vbProcedure="false">#REF!</definedName>
    <definedName function="false" hidden="false" name="S373_G1" vbProcedure="false">#REF!</definedName>
    <definedName function="false" hidden="false" name="S373_G2" vbProcedure="false">#REF!</definedName>
    <definedName function="false" hidden="false" name="S373_G3" vbProcedure="false">#REF!</definedName>
    <definedName function="false" hidden="false" name="S373_G4" vbProcedure="false">#REF!</definedName>
    <definedName function="false" hidden="false" name="S373_G5" vbProcedure="false">#REF!</definedName>
    <definedName function="false" hidden="false" name="S373_G6" vbProcedure="false">#REF!</definedName>
    <definedName function="false" hidden="false" name="S380_G1" vbProcedure="false">#REF!</definedName>
    <definedName function="false" hidden="false" name="S380_G2" vbProcedure="false">#REF!</definedName>
    <definedName function="false" hidden="false" name="S380_G3" vbProcedure="false">#REF!</definedName>
    <definedName function="false" hidden="false" name="S380_G4" vbProcedure="false">#REF!</definedName>
    <definedName function="false" hidden="false" name="S380_G5" vbProcedure="false">#REF!</definedName>
    <definedName function="false" hidden="false" name="S380_G6" vbProcedure="false">#REF!</definedName>
    <definedName function="false" hidden="false" name="S390_G1" vbProcedure="false">#REF!</definedName>
    <definedName function="false" hidden="false" name="S390_G2" vbProcedure="false">#REF!</definedName>
    <definedName function="false" hidden="false" name="S390_G3" vbProcedure="false">#REF!</definedName>
    <definedName function="false" hidden="false" name="S390_G4" vbProcedure="false">#REF!</definedName>
    <definedName function="false" hidden="false" name="S390_G5" vbProcedure="false">#REF!</definedName>
    <definedName function="false" hidden="false" name="S390_G6" vbProcedure="false">#REF!</definedName>
    <definedName function="false" hidden="false" name="S400_G1" vbProcedure="false">#REF!</definedName>
    <definedName function="false" hidden="false" name="S400_G2" vbProcedure="false">#REF!</definedName>
    <definedName function="false" hidden="false" name="S400_G3" vbProcedure="false">#REF!</definedName>
    <definedName function="false" hidden="false" name="S400_G4" vbProcedure="false">#REF!</definedName>
    <definedName function="false" hidden="false" name="S400_G5" vbProcedure="false">#REF!</definedName>
    <definedName function="false" hidden="false" name="S400_G6" vbProcedure="false">#REF!</definedName>
    <definedName function="false" hidden="false" name="S40_G1" vbProcedure="false">#REF!</definedName>
    <definedName function="false" hidden="false" name="S40_G2" vbProcedure="false">#REF!</definedName>
    <definedName function="false" hidden="false" name="S40_G3" vbProcedure="false">#REF!</definedName>
    <definedName function="false" hidden="false" name="S40_G4" vbProcedure="false">#REF!</definedName>
    <definedName function="false" hidden="false" name="S40_G5" vbProcedure="false">#REF!</definedName>
    <definedName function="false" hidden="false" name="S40_G6" vbProcedure="false">#REF!</definedName>
    <definedName function="false" hidden="false" name="S410_G1" vbProcedure="false">#REF!</definedName>
    <definedName function="false" hidden="false" name="S410_G2" vbProcedure="false">#REF!</definedName>
    <definedName function="false" hidden="false" name="S410_G3" vbProcedure="false">#REF!</definedName>
    <definedName function="false" hidden="false" name="S410_G4" vbProcedure="false">#REF!</definedName>
    <definedName function="false" hidden="false" name="S410_G5" vbProcedure="false">#REF!</definedName>
    <definedName function="false" hidden="false" name="S410_G6" vbProcedure="false">#REF!</definedName>
    <definedName function="false" hidden="false" name="S420_G1" vbProcedure="false">#REF!</definedName>
    <definedName function="false" hidden="false" name="S420_G2" vbProcedure="false">#REF!</definedName>
    <definedName function="false" hidden="false" name="S420_G3" vbProcedure="false">#REF!</definedName>
    <definedName function="false" hidden="false" name="S420_G4" vbProcedure="false">#REF!</definedName>
    <definedName function="false" hidden="false" name="S420_G5" vbProcedure="false">#REF!</definedName>
    <definedName function="false" hidden="false" name="S420_G6" vbProcedure="false">#REF!</definedName>
    <definedName function="false" hidden="false" name="S430_G1" vbProcedure="false">#REF!</definedName>
    <definedName function="false" hidden="false" name="S430_G2" vbProcedure="false">#REF!</definedName>
    <definedName function="false" hidden="false" name="S430_G3" vbProcedure="false">#REF!</definedName>
    <definedName function="false" hidden="false" name="S430_G4" vbProcedure="false">#REF!</definedName>
    <definedName function="false" hidden="false" name="S430_G5" vbProcedure="false">#REF!</definedName>
    <definedName function="false" hidden="false" name="S430_G6" vbProcedure="false">#REF!</definedName>
    <definedName function="false" hidden="false" name="S440_G1" vbProcedure="false">#REF!</definedName>
    <definedName function="false" hidden="false" name="S440_G2" vbProcedure="false">#REF!</definedName>
    <definedName function="false" hidden="false" name="S440_G3" vbProcedure="false">#REF!</definedName>
    <definedName function="false" hidden="false" name="S440_G4" vbProcedure="false">#REF!</definedName>
    <definedName function="false" hidden="false" name="S440_G5" vbProcedure="false">#REF!</definedName>
    <definedName function="false" hidden="false" name="S440_G6" vbProcedure="false">#REF!</definedName>
    <definedName function="false" hidden="false" name="S450_G1" vbProcedure="false">#REF!</definedName>
    <definedName function="false" hidden="false" name="S450_G2" vbProcedure="false">#REF!</definedName>
    <definedName function="false" hidden="false" name="S450_G3" vbProcedure="false">#REF!</definedName>
    <definedName function="false" hidden="false" name="S450_G4" vbProcedure="false">#REF!</definedName>
    <definedName function="false" hidden="false" name="S450_G5" vbProcedure="false">#REF!</definedName>
    <definedName function="false" hidden="false" name="S450_G6" vbProcedure="false">#REF!</definedName>
    <definedName function="false" hidden="false" name="S460_G1" vbProcedure="false">#REF!</definedName>
    <definedName function="false" hidden="false" name="S460_G2" vbProcedure="false">#REF!</definedName>
    <definedName function="false" hidden="false" name="S460_G3" vbProcedure="false">#REF!</definedName>
    <definedName function="false" hidden="false" name="S460_G4" vbProcedure="false">#REF!</definedName>
    <definedName function="false" hidden="false" name="S460_G5" vbProcedure="false">#REF!</definedName>
    <definedName function="false" hidden="false" name="S460_G6" vbProcedure="false">#REF!</definedName>
    <definedName function="false" hidden="false" name="S470_G1" vbProcedure="false">#REF!</definedName>
    <definedName function="false" hidden="false" name="S470_G2" vbProcedure="false">#REF!</definedName>
    <definedName function="false" hidden="false" name="S470_G3" vbProcedure="false">#REF!</definedName>
    <definedName function="false" hidden="false" name="S470_G4" vbProcedure="false">#REF!</definedName>
    <definedName function="false" hidden="false" name="S470_G5" vbProcedure="false">#REF!</definedName>
    <definedName function="false" hidden="false" name="S470_G6" vbProcedure="false">#REF!</definedName>
    <definedName function="false" hidden="false" name="S480_G1" vbProcedure="false">#REF!</definedName>
    <definedName function="false" hidden="false" name="S480_G2" vbProcedure="false">#REF!</definedName>
    <definedName function="false" hidden="false" name="S480_G3" vbProcedure="false">#REF!</definedName>
    <definedName function="false" hidden="false" name="S480_G4" vbProcedure="false">#REF!</definedName>
    <definedName function="false" hidden="false" name="S480_G5" vbProcedure="false">#REF!</definedName>
    <definedName function="false" hidden="false" name="S480_G6" vbProcedure="false">#REF!</definedName>
    <definedName function="false" hidden="false" name="S490_G1" vbProcedure="false">#REF!</definedName>
    <definedName function="false" hidden="false" name="S490_G2" vbProcedure="false">#REF!</definedName>
    <definedName function="false" hidden="false" name="S490_G3" vbProcedure="false">#REF!</definedName>
    <definedName function="false" hidden="false" name="S490_G4" vbProcedure="false">#REF!</definedName>
    <definedName function="false" hidden="false" name="S490_G5" vbProcedure="false">#REF!</definedName>
    <definedName function="false" hidden="false" name="S490_G6" vbProcedure="false">#REF!</definedName>
    <definedName function="false" hidden="false" name="S500_G1" vbProcedure="false">#REF!</definedName>
    <definedName function="false" hidden="false" name="S500_G2" vbProcedure="false">#REF!</definedName>
    <definedName function="false" hidden="false" name="S500_G3" vbProcedure="false">#REF!</definedName>
    <definedName function="false" hidden="false" name="S500_G4" vbProcedure="false">#REF!</definedName>
    <definedName function="false" hidden="false" name="S500_G5" vbProcedure="false">#REF!</definedName>
    <definedName function="false" hidden="false" name="S500_G6" vbProcedure="false">#REF!</definedName>
    <definedName function="false" hidden="false" name="S50_G1" vbProcedure="false">#REF!</definedName>
    <definedName function="false" hidden="false" name="S50_G2" vbProcedure="false">#REF!</definedName>
    <definedName function="false" hidden="false" name="S50_G3" vbProcedure="false">#REF!</definedName>
    <definedName function="false" hidden="false" name="S50_G4" vbProcedure="false">#REF!</definedName>
    <definedName function="false" hidden="false" name="S50_G5" vbProcedure="false">#REF!</definedName>
    <definedName function="false" hidden="false" name="S50_G6" vbProcedure="false">#REF!</definedName>
    <definedName function="false" hidden="false" name="S510_G1" vbProcedure="false">#REF!</definedName>
    <definedName function="false" hidden="false" name="S510_G2" vbProcedure="false">#REF!</definedName>
    <definedName function="false" hidden="false" name="S510_G3" vbProcedure="false">#REF!</definedName>
    <definedName function="false" hidden="false" name="S510_G4" vbProcedure="false">#REF!</definedName>
    <definedName function="false" hidden="false" name="S510_G5" vbProcedure="false">#REF!</definedName>
    <definedName function="false" hidden="false" name="S510_G6" vbProcedure="false">#REF!</definedName>
    <definedName function="false" hidden="false" name="S520_G1" vbProcedure="false">#REF!</definedName>
    <definedName function="false" hidden="false" name="S520_G2" vbProcedure="false">#REF!</definedName>
    <definedName function="false" hidden="false" name="S520_G3" vbProcedure="false">#REF!</definedName>
    <definedName function="false" hidden="false" name="S520_G4" vbProcedure="false">#REF!</definedName>
    <definedName function="false" hidden="false" name="S520_G5" vbProcedure="false">#REF!</definedName>
    <definedName function="false" hidden="false" name="S520_G6" vbProcedure="false">#REF!</definedName>
    <definedName function="false" hidden="false" name="S530_G1" vbProcedure="false">#REF!</definedName>
    <definedName function="false" hidden="false" name="S530_G2" vbProcedure="false">#REF!</definedName>
    <definedName function="false" hidden="false" name="S530_G3" vbProcedure="false">#REF!</definedName>
    <definedName function="false" hidden="false" name="S530_G4" vbProcedure="false">#REF!</definedName>
    <definedName function="false" hidden="false" name="S530_G5" vbProcedure="false">#REF!</definedName>
    <definedName function="false" hidden="false" name="S530_G6" vbProcedure="false">#REF!</definedName>
    <definedName function="false" hidden="false" name="S540_G1" vbProcedure="false">#REF!</definedName>
    <definedName function="false" hidden="false" name="S540_G2" vbProcedure="false">#REF!</definedName>
    <definedName function="false" hidden="false" name="S540_G3" vbProcedure="false">#REF!</definedName>
    <definedName function="false" hidden="false" name="S540_G4" vbProcedure="false">#REF!</definedName>
    <definedName function="false" hidden="false" name="S540_G5" vbProcedure="false">#REF!</definedName>
    <definedName function="false" hidden="false" name="S540_G6" vbProcedure="false">#REF!</definedName>
    <definedName function="false" hidden="false" name="S550_G1" vbProcedure="false">#REF!</definedName>
    <definedName function="false" hidden="false" name="S550_G2" vbProcedure="false">#REF!</definedName>
    <definedName function="false" hidden="false" name="S550_G3" vbProcedure="false">#REF!</definedName>
    <definedName function="false" hidden="false" name="S550_G4" vbProcedure="false">#REF!</definedName>
    <definedName function="false" hidden="false" name="S550_G5" vbProcedure="false">#REF!</definedName>
    <definedName function="false" hidden="false" name="S550_G6" vbProcedure="false">#REF!</definedName>
    <definedName function="false" hidden="false" name="S560_G1" vbProcedure="false">#REF!</definedName>
    <definedName function="false" hidden="false" name="S560_G2" vbProcedure="false">#REF!</definedName>
    <definedName function="false" hidden="false" name="S560_G3" vbProcedure="false">#REF!</definedName>
    <definedName function="false" hidden="false" name="S560_G4" vbProcedure="false">#REF!</definedName>
    <definedName function="false" hidden="false" name="S560_G5" vbProcedure="false">#REF!</definedName>
    <definedName function="false" hidden="false" name="S560_G6" vbProcedure="false">#REF!</definedName>
    <definedName function="false" hidden="false" name="S570_G1" vbProcedure="false">#REF!</definedName>
    <definedName function="false" hidden="false" name="S570_G2" vbProcedure="false">#REF!</definedName>
    <definedName function="false" hidden="false" name="S570_G3" vbProcedure="false">#REF!</definedName>
    <definedName function="false" hidden="false" name="S570_G4" vbProcedure="false">#REF!</definedName>
    <definedName function="false" hidden="false" name="S570_G5" vbProcedure="false">#REF!</definedName>
    <definedName function="false" hidden="false" name="S570_G6" vbProcedure="false">#REF!</definedName>
    <definedName function="false" hidden="false" name="S580_G1" vbProcedure="false">#REF!</definedName>
    <definedName function="false" hidden="false" name="S580_G2" vbProcedure="false">#REF!</definedName>
    <definedName function="false" hidden="false" name="S580_G3" vbProcedure="false">#REF!</definedName>
    <definedName function="false" hidden="false" name="S580_G4" vbProcedure="false">#REF!</definedName>
    <definedName function="false" hidden="false" name="S580_G5" vbProcedure="false">#REF!</definedName>
    <definedName function="false" hidden="false" name="S580_G6" vbProcedure="false">#REF!</definedName>
    <definedName function="false" hidden="false" name="S590_G1" vbProcedure="false">#REF!</definedName>
    <definedName function="false" hidden="false" name="S590_G2" vbProcedure="false">#REF!</definedName>
    <definedName function="false" hidden="false" name="S590_G3" vbProcedure="false">#REF!</definedName>
    <definedName function="false" hidden="false" name="S590_G4" vbProcedure="false">#REF!</definedName>
    <definedName function="false" hidden="false" name="S590_G5" vbProcedure="false">#REF!</definedName>
    <definedName function="false" hidden="false" name="S590_G6" vbProcedure="false">#REF!</definedName>
    <definedName function="false" hidden="false" name="S600_G1" vbProcedure="false">#REF!</definedName>
    <definedName function="false" hidden="false" name="S600_G2" vbProcedure="false">#REF!</definedName>
    <definedName function="false" hidden="false" name="S600_G3" vbProcedure="false">#REF!</definedName>
    <definedName function="false" hidden="false" name="S600_G4" vbProcedure="false">#REF!</definedName>
    <definedName function="false" hidden="false" name="S600_G5" vbProcedure="false">#REF!</definedName>
    <definedName function="false" hidden="false" name="S600_G6" vbProcedure="false">#REF!</definedName>
    <definedName function="false" hidden="false" name="S60_G1" vbProcedure="false">#REF!</definedName>
    <definedName function="false" hidden="false" name="S60_G2" vbProcedure="false">#REF!</definedName>
    <definedName function="false" hidden="false" name="S60_G3" vbProcedure="false">#REF!</definedName>
    <definedName function="false" hidden="false" name="S60_G4" vbProcedure="false">#REF!</definedName>
    <definedName function="false" hidden="false" name="S60_G5" vbProcedure="false">#REF!</definedName>
    <definedName function="false" hidden="false" name="S60_G6" vbProcedure="false">#REF!</definedName>
    <definedName function="false" hidden="false" name="S610_G1" vbProcedure="false">#REF!</definedName>
    <definedName function="false" hidden="false" name="S610_G2" vbProcedure="false">#REF!</definedName>
    <definedName function="false" hidden="false" name="S610_G3" vbProcedure="false">#REF!</definedName>
    <definedName function="false" hidden="false" name="S610_G4" vbProcedure="false">#REF!</definedName>
    <definedName function="false" hidden="false" name="S610_G5" vbProcedure="false">#REF!</definedName>
    <definedName function="false" hidden="false" name="S610_G6" vbProcedure="false">#REF!</definedName>
    <definedName function="false" hidden="false" name="S620_G1" vbProcedure="false">#REF!</definedName>
    <definedName function="false" hidden="false" name="S620_G2" vbProcedure="false">#REF!</definedName>
    <definedName function="false" hidden="false" name="S620_G3" vbProcedure="false">#REF!</definedName>
    <definedName function="false" hidden="false" name="S620_G4" vbProcedure="false">#REF!</definedName>
    <definedName function="false" hidden="false" name="S620_G5" vbProcedure="false">#REF!</definedName>
    <definedName function="false" hidden="false" name="S620_G6" vbProcedure="false">#REF!</definedName>
    <definedName function="false" hidden="false" name="S630_G1" vbProcedure="false">#REF!</definedName>
    <definedName function="false" hidden="false" name="S630_G2" vbProcedure="false">#REF!</definedName>
    <definedName function="false" hidden="false" name="S630_G3" vbProcedure="false">#REF!</definedName>
    <definedName function="false" hidden="false" name="S630_G4" vbProcedure="false">#REF!</definedName>
    <definedName function="false" hidden="false" name="S630_G5" vbProcedure="false">#REF!</definedName>
    <definedName function="false" hidden="false" name="S630_G6" vbProcedure="false">#REF!</definedName>
    <definedName function="false" hidden="false" name="S640_G1" vbProcedure="false">#REF!</definedName>
    <definedName function="false" hidden="false" name="S640_G2" vbProcedure="false">#REF!</definedName>
    <definedName function="false" hidden="false" name="S640_G3" vbProcedure="false">#REF!</definedName>
    <definedName function="false" hidden="false" name="S640_G4" vbProcedure="false">#REF!</definedName>
    <definedName function="false" hidden="false" name="S640_G5" vbProcedure="false">#REF!</definedName>
    <definedName function="false" hidden="false" name="S640_G6" vbProcedure="false">#REF!</definedName>
    <definedName function="false" hidden="false" name="S650_G1" vbProcedure="false">#REF!</definedName>
    <definedName function="false" hidden="false" name="S650_G2" vbProcedure="false">#REF!</definedName>
    <definedName function="false" hidden="false" name="S650_G3" vbProcedure="false">#REF!</definedName>
    <definedName function="false" hidden="false" name="S650_G4" vbProcedure="false">#REF!</definedName>
    <definedName function="false" hidden="false" name="S650_G5" vbProcedure="false">#REF!</definedName>
    <definedName function="false" hidden="false" name="S650_G6" vbProcedure="false">#REF!</definedName>
    <definedName function="false" hidden="false" name="S65_G1" vbProcedure="false">#REF!</definedName>
    <definedName function="false" hidden="false" name="S65_G2" vbProcedure="false">#REF!</definedName>
    <definedName function="false" hidden="false" name="S65_G3" vbProcedure="false">#REF!</definedName>
    <definedName function="false" hidden="false" name="S65_G4" vbProcedure="false">#REF!</definedName>
    <definedName function="false" hidden="false" name="S65_G5" vbProcedure="false">#REF!</definedName>
    <definedName function="false" hidden="false" name="S65_G6" vbProcedure="false">#REF!</definedName>
    <definedName function="false" hidden="false" name="S660_G1" vbProcedure="false">#REF!</definedName>
    <definedName function="false" hidden="false" name="S660_G2" vbProcedure="false">#REF!</definedName>
    <definedName function="false" hidden="false" name="S660_G3" vbProcedure="false">#REF!</definedName>
    <definedName function="false" hidden="false" name="S660_G4" vbProcedure="false">#REF!</definedName>
    <definedName function="false" hidden="false" name="S660_G5" vbProcedure="false">#REF!</definedName>
    <definedName function="false" hidden="false" name="S660_G6" vbProcedure="false">#REF!</definedName>
    <definedName function="false" hidden="false" name="S670_G1" vbProcedure="false">#REF!</definedName>
    <definedName function="false" hidden="false" name="S670_G2" vbProcedure="false">#REF!</definedName>
    <definedName function="false" hidden="false" name="S670_G3" vbProcedure="false">#REF!</definedName>
    <definedName function="false" hidden="false" name="S670_G4" vbProcedure="false">#REF!</definedName>
    <definedName function="false" hidden="false" name="S670_G5" vbProcedure="false">#REF!</definedName>
    <definedName function="false" hidden="false" name="S670_G6" vbProcedure="false">#REF!</definedName>
    <definedName function="false" hidden="false" name="S680_G1" vbProcedure="false">#REF!</definedName>
    <definedName function="false" hidden="false" name="S680_G2" vbProcedure="false">#REF!</definedName>
    <definedName function="false" hidden="false" name="S680_G3" vbProcedure="false">#REF!</definedName>
    <definedName function="false" hidden="false" name="S680_G4" vbProcedure="false">#REF!</definedName>
    <definedName function="false" hidden="false" name="S680_G5" vbProcedure="false">#REF!</definedName>
    <definedName function="false" hidden="false" name="S680_G6" vbProcedure="false">#REF!</definedName>
    <definedName function="false" hidden="false" name="S690_G1" vbProcedure="false">#REF!</definedName>
    <definedName function="false" hidden="false" name="S690_G2" vbProcedure="false">#REF!</definedName>
    <definedName function="false" hidden="false" name="S690_G3" vbProcedure="false">#REF!</definedName>
    <definedName function="false" hidden="false" name="S690_G4" vbProcedure="false">#REF!</definedName>
    <definedName function="false" hidden="false" name="S690_G5" vbProcedure="false">#REF!</definedName>
    <definedName function="false" hidden="false" name="S690_G6" vbProcedure="false">#REF!</definedName>
    <definedName function="false" hidden="false" name="S700_G1" vbProcedure="false">#REF!</definedName>
    <definedName function="false" hidden="false" name="S700_G2" vbProcedure="false">#REF!</definedName>
    <definedName function="false" hidden="false" name="S700_G3" vbProcedure="false">#REF!</definedName>
    <definedName function="false" hidden="false" name="S700_G4" vbProcedure="false">#REF!</definedName>
    <definedName function="false" hidden="false" name="S700_G5" vbProcedure="false">#REF!</definedName>
    <definedName function="false" hidden="false" name="S700_G6" vbProcedure="false">#REF!</definedName>
    <definedName function="false" hidden="false" name="S70_G1" vbProcedure="false">#REF!</definedName>
    <definedName function="false" hidden="false" name="S70_G2" vbProcedure="false">#REF!</definedName>
    <definedName function="false" hidden="false" name="S70_G3" vbProcedure="false">#REF!</definedName>
    <definedName function="false" hidden="false" name="S70_G4" vbProcedure="false">#REF!</definedName>
    <definedName function="false" hidden="false" name="S70_G5" vbProcedure="false">#REF!</definedName>
    <definedName function="false" hidden="false" name="S70_G6" vbProcedure="false">#REF!</definedName>
    <definedName function="false" hidden="false" name="S710_G1" vbProcedure="false">#REF!</definedName>
    <definedName function="false" hidden="false" name="S710_G2" vbProcedure="false">#REF!</definedName>
    <definedName function="false" hidden="false" name="S710_G3" vbProcedure="false">#REF!</definedName>
    <definedName function="false" hidden="false" name="S710_G4" vbProcedure="false">#REF!</definedName>
    <definedName function="false" hidden="false" name="S710_G5" vbProcedure="false">#REF!</definedName>
    <definedName function="false" hidden="false" name="S710_G6" vbProcedure="false">#REF!</definedName>
    <definedName function="false" hidden="false" name="S720_G1" vbProcedure="false">#REF!</definedName>
    <definedName function="false" hidden="false" name="S720_G2" vbProcedure="false">#REF!</definedName>
    <definedName function="false" hidden="false" name="S720_G3" vbProcedure="false">#REF!</definedName>
    <definedName function="false" hidden="false" name="S720_G4" vbProcedure="false">#REF!</definedName>
    <definedName function="false" hidden="false" name="S720_G5" vbProcedure="false">#REF!</definedName>
    <definedName function="false" hidden="false" name="S720_G6" vbProcedure="false">#REF!</definedName>
    <definedName function="false" hidden="false" name="S730_G1" vbProcedure="false">#REF!</definedName>
    <definedName function="false" hidden="false" name="S730_G2" vbProcedure="false">#REF!</definedName>
    <definedName function="false" hidden="false" name="S730_G3" vbProcedure="false">#REF!</definedName>
    <definedName function="false" hidden="false" name="S730_G4" vbProcedure="false">#REF!</definedName>
    <definedName function="false" hidden="false" name="S730_G5" vbProcedure="false">#REF!</definedName>
    <definedName function="false" hidden="false" name="S730_G6" vbProcedure="false">#REF!</definedName>
    <definedName function="false" hidden="false" name="S740_G1" vbProcedure="false">#REF!</definedName>
    <definedName function="false" hidden="false" name="S740_G2" vbProcedure="false">#REF!</definedName>
    <definedName function="false" hidden="false" name="S740_G3" vbProcedure="false">#REF!</definedName>
    <definedName function="false" hidden="false" name="S740_G4" vbProcedure="false">#REF!</definedName>
    <definedName function="false" hidden="false" name="S740_G5" vbProcedure="false">#REF!</definedName>
    <definedName function="false" hidden="false" name="S740_G6" vbProcedure="false">#REF!</definedName>
    <definedName function="false" hidden="false" name="S750_G1" vbProcedure="false">#REF!</definedName>
    <definedName function="false" hidden="false" name="S750_G2" vbProcedure="false">#REF!</definedName>
    <definedName function="false" hidden="false" name="S750_G3" vbProcedure="false">#REF!</definedName>
    <definedName function="false" hidden="false" name="S750_G4" vbProcedure="false">#REF!</definedName>
    <definedName function="false" hidden="false" name="S750_G5" vbProcedure="false">#REF!</definedName>
    <definedName function="false" hidden="false" name="S750_G6" vbProcedure="false">#REF!</definedName>
    <definedName function="false" hidden="false" name="S760_G1" vbProcedure="false">#REF!</definedName>
    <definedName function="false" hidden="false" name="S760_G2" vbProcedure="false">#REF!</definedName>
    <definedName function="false" hidden="false" name="S760_G3" vbProcedure="false">#REF!</definedName>
    <definedName function="false" hidden="false" name="S760_G4" vbProcedure="false">#REF!</definedName>
    <definedName function="false" hidden="false" name="S760_G5" vbProcedure="false">#REF!</definedName>
    <definedName function="false" hidden="false" name="S760_G6" vbProcedure="false">#REF!</definedName>
    <definedName function="false" hidden="false" name="S770_G1" vbProcedure="false">#REF!</definedName>
    <definedName function="false" hidden="false" name="S770_G2" vbProcedure="false">#REF!</definedName>
    <definedName function="false" hidden="false" name="S770_G3" vbProcedure="false">#REF!</definedName>
    <definedName function="false" hidden="false" name="S770_G4" vbProcedure="false">#REF!</definedName>
    <definedName function="false" hidden="false" name="S770_G5" vbProcedure="false">#REF!</definedName>
    <definedName function="false" hidden="false" name="S770_G6" vbProcedure="false">#REF!</definedName>
    <definedName function="false" hidden="false" name="S780_G1" vbProcedure="false">#REF!</definedName>
    <definedName function="false" hidden="false" name="S780_G2" vbProcedure="false">#REF!</definedName>
    <definedName function="false" hidden="false" name="S780_G3" vbProcedure="false">#REF!</definedName>
    <definedName function="false" hidden="false" name="S780_G4" vbProcedure="false">#REF!</definedName>
    <definedName function="false" hidden="false" name="S780_G5" vbProcedure="false">#REF!</definedName>
    <definedName function="false" hidden="false" name="S780_G6" vbProcedure="false">#REF!</definedName>
    <definedName function="false" hidden="false" name="S790_G1" vbProcedure="false">#REF!</definedName>
    <definedName function="false" hidden="false" name="S790_G2" vbProcedure="false">#REF!</definedName>
    <definedName function="false" hidden="false" name="S790_G3" vbProcedure="false">#REF!</definedName>
    <definedName function="false" hidden="false" name="S790_G4" vbProcedure="false">#REF!</definedName>
    <definedName function="false" hidden="false" name="S790_G5" vbProcedure="false">#REF!</definedName>
    <definedName function="false" hidden="false" name="S790_G6" vbProcedure="false">#REF!</definedName>
    <definedName function="false" hidden="false" name="S800_G1" vbProcedure="false">#REF!</definedName>
    <definedName function="false" hidden="false" name="S800_G2" vbProcedure="false">#REF!</definedName>
    <definedName function="false" hidden="false" name="S800_G3" vbProcedure="false">#REF!</definedName>
    <definedName function="false" hidden="false" name="S800_G4" vbProcedure="false">#REF!</definedName>
    <definedName function="false" hidden="false" name="S800_G5" vbProcedure="false">#REF!</definedName>
    <definedName function="false" hidden="false" name="S800_G6" vbProcedure="false">#REF!</definedName>
    <definedName function="false" hidden="false" name="S80_G1" vbProcedure="false">#REF!</definedName>
    <definedName function="false" hidden="false" name="S80_G2" vbProcedure="false">#REF!</definedName>
    <definedName function="false" hidden="false" name="S80_G3" vbProcedure="false">#REF!</definedName>
    <definedName function="false" hidden="false" name="S80_G4" vbProcedure="false">#REF!</definedName>
    <definedName function="false" hidden="false" name="S80_G5" vbProcedure="false">#REF!</definedName>
    <definedName function="false" hidden="false" name="S80_G6" vbProcedure="false">#REF!</definedName>
    <definedName function="false" hidden="false" name="S810_G1" vbProcedure="false">#REF!</definedName>
    <definedName function="false" hidden="false" name="S810_G2" vbProcedure="false">#REF!</definedName>
    <definedName function="false" hidden="false" name="S810_G3" vbProcedure="false">#REF!</definedName>
    <definedName function="false" hidden="false" name="S810_G4" vbProcedure="false">#REF!</definedName>
    <definedName function="false" hidden="false" name="S810_G5" vbProcedure="false">#REF!</definedName>
    <definedName function="false" hidden="false" name="S810_G6" vbProcedure="false">#REF!</definedName>
    <definedName function="false" hidden="false" name="S820_G1" vbProcedure="false">#REF!</definedName>
    <definedName function="false" hidden="false" name="S820_G2" vbProcedure="false">#REF!</definedName>
    <definedName function="false" hidden="false" name="S820_G3" vbProcedure="false">#REF!</definedName>
    <definedName function="false" hidden="false" name="S820_G4" vbProcedure="false">#REF!</definedName>
    <definedName function="false" hidden="false" name="S820_G5" vbProcedure="false">#REF!</definedName>
    <definedName function="false" hidden="false" name="S820_G6" vbProcedure="false">#REF!</definedName>
    <definedName function="false" hidden="false" name="S830_G1" vbProcedure="false">#REF!</definedName>
    <definedName function="false" hidden="false" name="S830_G2" vbProcedure="false">#REF!</definedName>
    <definedName function="false" hidden="false" name="S830_G3" vbProcedure="false">#REF!</definedName>
    <definedName function="false" hidden="false" name="S830_G4" vbProcedure="false">#REF!</definedName>
    <definedName function="false" hidden="false" name="S830_G5" vbProcedure="false">#REF!</definedName>
    <definedName function="false" hidden="false" name="S830_G6" vbProcedure="false">#REF!</definedName>
    <definedName function="false" hidden="false" name="S840_G1" vbProcedure="false">#REF!</definedName>
    <definedName function="false" hidden="false" name="S840_G2" vbProcedure="false">#REF!</definedName>
    <definedName function="false" hidden="false" name="S840_G3" vbProcedure="false">#REF!</definedName>
    <definedName function="false" hidden="false" name="S840_G4" vbProcedure="false">#REF!</definedName>
    <definedName function="false" hidden="false" name="S840_G5" vbProcedure="false">#REF!</definedName>
    <definedName function="false" hidden="false" name="S840_G6" vbProcedure="false">#REF!</definedName>
    <definedName function="false" hidden="false" name="S90_G1" vbProcedure="false">#REF!</definedName>
    <definedName function="false" hidden="false" name="S90_G2" vbProcedure="false">#REF!</definedName>
    <definedName function="false" hidden="false" name="sbros_all1" vbProcedure="false">#N/A</definedName>
    <definedName function="false" hidden="false" name="sbros_all2" vbProcedure="false">#N/A</definedName>
    <definedName function="false" hidden="false" name="sdfgef" vbProcedure="false">#N/A</definedName>
    <definedName function="false" hidden="false" name="sp_add" vbProcedure="false">#N/A</definedName>
    <definedName function="false" hidden="false" name="sp_change" vbProcedure="false">#N/A</definedName>
    <definedName function="false" hidden="false" name="sp_zam" vbProcedure="false">#N/A</definedName>
    <definedName function="false" hidden="false" name="tek_formula_yes" vbProcedure="false">#N/A</definedName>
    <definedName function="false" hidden="false" name="theClose" vbProcedure="false">#N/A</definedName>
    <definedName function="false" hidden="false" name="theHide" vbProcedure="false">#N/A</definedName>
    <definedName function="false" hidden="false" name="theHide1" vbProcedure="false">#N/A</definedName>
    <definedName function="false" hidden="false" name="theShow" vbProcedure="false">#N/A</definedName>
    <definedName function="false" hidden="false" name="u" vbProcedure="false">'[3]форма 7 (скважины)'!#ref!</definedName>
    <definedName function="false" hidden="false" name="user" vbProcedure="false">#REF!</definedName>
    <definedName function="false" hidden="false" name="videl_list" vbProcedure="false">#N/A</definedName>
    <definedName function="false" hidden="false" name="vid_all1" vbProcedure="false">#N/A</definedName>
    <definedName function="false" hidden="false" name="vid_all2" vbProcedure="false">#N/A</definedName>
    <definedName function="false" hidden="false" name="wrn" vbProcedure="false">{"glc1",#N/A,FALSE,"GLC";"glc2",#N/A,FALSE,"GLC";"glc3",#N/A,FALSE,"GLC";"glc4",#N/A,FALSE,"GLC";"glc5",#N/A,FALSE,"GLC"}</definedName>
    <definedName function="false" hidden="false" name="wrn.Aging.and._Trend._.Analysis.2" vbProcedure="false">{#N/A,#N/A,FALSE,"Aging Summary";#N/A,#N/A,FALSE,"Ratio Analysis";#N/A,#N/A,FALSE,"Test 120 Day Accts";#N/A,#N/A,FALSE,"Tickmarks"}</definedName>
    <definedName function="false" hidden="false" name="wrn.Aging._.and._.Trend._.Analysis." vbProcedure="false">{#N/A,#N/A,FALSE,"Aging Summary";#N/A,#N/A,FALSE,"Ratio Analysis";#N/A,#N/A,FALSE,"Test 120 Day Accts";#N/A,#N/A,FALSE,"Tickmarks"}</definedName>
    <definedName function="false" hidden="false" name="wrn.basicfin." vbProcedure="false">{"assets",#N/A,FALSE,"historicBS";"liab",#N/A,FALSE,"historicBS";"is",#N/A,FALSE,"historicIS";"ratios",#N/A,FALSE,"ratios"}</definedName>
    <definedName function="false" hidden="false" name="wrn.basicfin.2" vbProcedure="false">{"assets",#N/A,FALSE,"historicBS";"liab",#N/A,FALSE,"historicBS";"is",#N/A,FALSE,"historicIS";"ratios",#N/A,FALSE,"ratios"}</definedName>
    <definedName function="false" hidden="false" name="wrn.glc." vbProcedure="false">{"glcbs",#N/A,FALSE,"GLCBS";"glccsbs",#N/A,FALSE,"GLCCSBS";"glcis",#N/A,FALSE,"GLCIS";"glccsis",#N/A,FALSE,"GLCCSIS";"glcrat1",#N/A,FALSE,"GLC-ratios1"}</definedName>
    <definedName function="false" hidden="false" name="wrn.glcpromonte." vbProcedure="false">{"glc1",#N/A,FALSE,"GLC";"glc2",#N/A,FALSE,"GLC";"glc3",#N/A,FALSE,"GLC";"glc4",#N/A,FALSE,"GLC";"glc5",#N/A,FALSE,"GLC"}</definedName>
    <definedName function="false" hidden="false" name="wrn.print.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y" vbProcedure="false">'[3]форма 7 (скважины)'!#ref!</definedName>
    <definedName function="false" hidden="false" name="_a66333" vbProcedure="false">#REF!</definedName>
    <definedName function="false" hidden="false" name="_wrn2" vbProcedure="false">{"glc1",#N/A,FALSE,"GLC";"glc2",#N/A,FALSE,"GLC";"glc3",#N/A,FALSE,"GLC";"glc4",#N/A,FALSE,"GLC";"glc5",#N/A,FALSE,"GLC"}</definedName>
    <definedName function="false" hidden="false" name="_wrn222" vbProcedure="false">{"glc1",#N/A,FALSE,"GLC";"glc2",#N/A,FALSE,"GLC";"glc3",#N/A,FALSE,"GLC";"glc4",#N/A,FALSE,"GLC";"glc5",#N/A,FALSE,"GLC"}</definedName>
    <definedName function="false" hidden="false" name="_xlnm.Database" vbProcedure="false">#REF!</definedName>
    <definedName function="false" hidden="false" name="_xlnm.Print_Area" vbProcedure="false">#REF!</definedName>
    <definedName function="false" hidden="false" name="_xlnm.Print_Titles" vbProcedure="false">#REF!</definedName>
    <definedName function="false" hidden="false" name="_а66333" vbProcedure="false">#REF!</definedName>
    <definedName function="false" hidden="false" name="вввввввв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вс" vbProcedure="false">{#N/A,#N/A,FALSE,"Aging Summary";#N/A,#N/A,FALSE,"Ratio Analysis";#N/A,#N/A,FALSE,"Test 120 Day Accts";#N/A,#N/A,FALSE,"Tickmarks"}</definedName>
    <definedName function="false" hidden="false" name="Г" vbProcedure="false">'[3]форма 7 (скважины)'!#ref!</definedName>
    <definedName function="false" hidden="false" name="ггг" vbProcedure="false">sbros_all2</definedName>
    <definedName function="false" hidden="false" name="гггггг9щщ" vbProcedure="false">del_el2</definedName>
    <definedName function="false" hidden="false" name="д" vbProcedure="false">#REF!</definedName>
    <definedName function="false" hidden="false" name="дд" vbProcedure="false">#REF!</definedName>
    <definedName function="false" hidden="false" name="ддд" vbProcedure="false">dialog10_no</definedName>
    <definedName function="false" hidden="false" name="дддд" vbProcedure="false">#REF!</definedName>
    <definedName function="false" hidden="false" name="е" vbProcedure="false">'[3]форма 7 (скважины)'!#ref!</definedName>
    <definedName function="false" hidden="false" name="ееееееееее" vbProcedure="false">sp_add</definedName>
    <definedName function="false" hidden="false" name="ж" vbProcedure="false">dialog8_yes</definedName>
    <definedName function="false" hidden="false" name="земля" vbProcedure="false">#N/A</definedName>
    <definedName function="false" hidden="false" name="ззз" vbProcedure="false">dialog10_yes</definedName>
    <definedName function="false" hidden="false" name="зззззззззззз" vbProcedure="false">vid_all2</definedName>
    <definedName function="false" hidden="false" name="к" vbProcedure="false">'[3]форма 7 (скважины)'!#ref!</definedName>
    <definedName function="false" hidden="false" name="ллрпл" vbProcedure="false">del_sp2</definedName>
    <definedName function="false" hidden="false" name="Модуль12.theHide" vbProcedure="false">#N/A</definedName>
    <definedName function="false" hidden="false" name="Модуль9.theHide" vbProcedure="false">#N/A</definedName>
    <definedName function="false" hidden="false" name="н" vbProcedure="false">'[3]форма 7 (скважины)'!#ref!</definedName>
    <definedName function="false" hidden="false" name="нн" vbProcedure="false">del_el_d9</definedName>
    <definedName function="false" hidden="false" name="ннн" vbProcedure="false">dialog8_no</definedName>
    <definedName function="false" hidden="false" name="ннннннннннн" vbProcedure="false">clik2</definedName>
    <definedName function="false" hidden="false" name="Обнуление_818" vbProcedure="false">#N/A</definedName>
    <definedName function="false" hidden="false" name="ооооооо" vbProcedure="false">clik1</definedName>
    <definedName function="false" hidden="false" name="оооооооо" vbProcedure="false">sp_change</definedName>
    <definedName function="false" hidden="false" name="оооооооооо" vbProcedure="false">sbros_all1</definedName>
    <definedName function="false" hidden="false" name="ПС" vbProcedure="false">#REF!</definedName>
    <definedName function="false" hidden="false" name="рпопл" vbProcedure="false">#N/A</definedName>
    <definedName function="false" hidden="false" name="сс19" vbProcedure="false">#N/A</definedName>
    <definedName function="false" hidden="false" name="УЕ" vbProcedure="false">#REF!,#REF!,#REF!,#REF!,#REF!,#REF!,#REF!,#REF!,#REF!,#REF!,#REF!</definedName>
    <definedName function="false" hidden="false" name="ф1" vbProcedure="false">{#N/A,#N/A,FALSE,"Aging Summary";#N/A,#N/A,FALSE,"Ratio Analysis";#N/A,#N/A,FALSE,"Test 120 Day Accts";#N/A,#N/A,FALSE,"Tickmarks"}</definedName>
    <definedName function="false" hidden="false" name="х" vbProcedure="false">poisk</definedName>
    <definedName function="false" hidden="false" name="Ш" vbProcedure="false">'[3]форма 7 (скважины)'!#ref!</definedName>
    <definedName function="false" hidden="false" name="шшш" vbProcedure="false">#REF!</definedName>
    <definedName function="false" hidden="false" name="щщщ" vbProcedure="false">#REF!</definedName>
    <definedName function="false" hidden="false" name="щщщшлл" vbProcedure="false">#N/A</definedName>
    <definedName function="false" hidden="false" name="щщщщщщщщщщщщ" vbProcedure="false">vid_all2</definedName>
    <definedName function="false" hidden="false" name="ъ" vbProcedure="false">redak_el_d9</definedName>
    <definedName function="false" hidden="false" name="ьоне" vbProcedure="false">#N/A</definedName>
    <definedName function="false" hidden="false" name="ььь" vbProcedure="false">add2_el_d9</definedName>
    <definedName function="false" hidden="false" name="ьььь" vbProcedure="false">vid_all1</definedName>
    <definedName function="false" hidden="false" name="ьььььь" vbProcedure="false">sp_zam</definedName>
    <definedName function="false" hidden="false" name="я" vbProcedure="false">'[3]форма 7 (скважины)'!#ref!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<sst xmlns="http://schemas.openxmlformats.org/spreadsheetml/2006/main" count="227" uniqueCount="150">
  <si>
    <t xml:space="preserve">Приложение № 4</t>
  </si>
  <si>
    <t xml:space="preserve">МИНИМАЛЬНЫЙ ПЕРЕЧЕНЬ
УСЛУГ И РАБОТ, НЕОБХОДИМЫХ ДЛЯ ОБЕСПЕЧЕНИЯ НАДЛЕЖАЩЕГО
СОДЕРЖАНИЯ ОБЩЕГО ИМУЩЕСТВА В МНОГОКВАРТИРНОМ ДОМЕ</t>
  </si>
  <si>
    <t xml:space="preserve">5-этажный жилой дом капитального  исполнения без лифта и мусоропровода, с газовыми плитами</t>
  </si>
  <si>
    <t xml:space="preserve">1 мкр д. 10/1</t>
  </si>
  <si>
    <t xml:space="preserve">Вид работ</t>
  </si>
  <si>
    <t xml:space="preserve">Периодичность</t>
  </si>
  <si>
    <t xml:space="preserve">Стоимость на 1 м2 общ.площади (руб/кв.м в мес.)</t>
  </si>
  <si>
    <t xml:space="preserve">I. </t>
  </si>
  <si>
    <t xml:space="preserve"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</si>
  <si>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1.</t>
  </si>
  <si>
    <t xml:space="preserve"> Работы, выполняемые в отношении всех видов фундаментов </t>
  </si>
  <si>
    <t xml:space="preserve">Подготовка и проведение инструментальных наблюдений за осадками зданий и сооружений, устранение осадок бетонных и железобетонных фундаментов</t>
  </si>
  <si>
    <t xml:space="preserve">по необходимости</t>
  </si>
  <si>
    <t xml:space="preserve">Ремонт гидроизоляции</t>
  </si>
  <si>
    <t xml:space="preserve">2.</t>
  </si>
  <si>
    <t xml:space="preserve">Работы,  выполняемые для надлежащего содержания: стен, фасада многоквартирных домов</t>
  </si>
  <si>
    <t xml:space="preserve">Заделка и герметизация швов и стыков стен и фасадов</t>
  </si>
  <si>
    <t xml:space="preserve">По необходимости</t>
  </si>
  <si>
    <t xml:space="preserve">Ремонт просевшей отмостки </t>
  </si>
  <si>
    <t xml:space="preserve">Изготовление, установка и ремонт адресных указателей, информационных щитов и табличек и т.д.</t>
  </si>
  <si>
    <t xml:space="preserve">3.</t>
  </si>
  <si>
    <t xml:space="preserve"> Работы,  выполняемые  в  целях  надлежащего  содержания  перекрытий, покрытий, перегородок многоквартирных домов</t>
  </si>
  <si>
    <t xml:space="preserve">Восстановление водоизоляционных свойств перекрытий</t>
  </si>
  <si>
    <t xml:space="preserve">Восстановление тепло-, гидроизоляции примыканий наружных стен, санитарно-технических устройств и других элементов</t>
  </si>
  <si>
    <t xml:space="preserve">4.</t>
  </si>
  <si>
    <t xml:space="preserve"> Работы,  выполняемые  в  целях  надлежащего  содержания  лестниц и полов многоквартирных домов</t>
  </si>
  <si>
    <t xml:space="preserve">Мелкий ремонт лестниц, перил (включая окраску)</t>
  </si>
  <si>
    <t xml:space="preserve">Заделка выбоин в цементных полах и замена плиток </t>
  </si>
  <si>
    <t xml:space="preserve">5.</t>
  </si>
  <si>
    <t xml:space="preserve">Работы, выполняемые в целях надлежащего содержания крыш многоквартирных домов</t>
  </si>
  <si>
    <t xml:space="preserve">Смена металической кровли отдельными местами </t>
  </si>
  <si>
    <t xml:space="preserve">Уборка мусора с чердака</t>
  </si>
  <si>
    <t xml:space="preserve">2 раза в год</t>
  </si>
  <si>
    <t xml:space="preserve">Замена замков на входных дверях чердаков, закрытие слуховых окон, люков и входов на чердак </t>
  </si>
  <si>
    <t xml:space="preserve">Ремонт, замена снегоудержателей и др. конструкций</t>
  </si>
  <si>
    <t xml:space="preserve">Сбрасывание снега с крыш, сбивание сосулек</t>
  </si>
  <si>
    <t xml:space="preserve">Закрытие слуховых окон, люков и входов на чердак</t>
  </si>
  <si>
    <t xml:space="preserve">6.</t>
  </si>
  <si>
    <t xml:space="preserve">Работы, выполняемые в целях надлежащего содержания внутренней отделки многоквартирных домов</t>
  </si>
  <si>
    <t xml:space="preserve">Внутренняя отделка в подъездах, технических помещениях, других общедомовых вспомогательных помещениях</t>
  </si>
  <si>
    <t xml:space="preserve">По необходимости </t>
  </si>
  <si>
    <t xml:space="preserve">  - окраска, ремонт стен помещений общего пользования</t>
  </si>
  <si>
    <t xml:space="preserve">7.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</si>
  <si>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</t>
  </si>
  <si>
    <t xml:space="preserve">Замена разбитых стекол окон и дверей в помещениях общего пользования, ремонт и укрепление входных дверей</t>
  </si>
  <si>
    <t xml:space="preserve">Укрепление и регулировка пружин, доводчиков и амортизаторов на входных дверях </t>
  </si>
  <si>
    <t xml:space="preserve"> Восстановление (ремонт) оконных переплетов в помещениях общего пользования (в том числе укрепление ручек и шпингалетов в оконных заполнениях)</t>
  </si>
  <si>
    <t xml:space="preserve"> Восстановление (ремонт) дверных полотен в помещениях общего пользования (в том числе укрепление ручек и шпингалетов в дверных проемах, утепление и уплотнение дверных блоков на входе в подъезд)</t>
  </si>
  <si>
    <t xml:space="preserve">II. </t>
  </si>
  <si>
    <t xml:space="preserve"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</si>
  <si>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 xml:space="preserve">8.</t>
  </si>
  <si>
    <t xml:space="preserve">Работы, выполняемые в целях надлежащего содержания систем вентиляции многоквартирных домов</t>
  </si>
  <si>
    <t xml:space="preserve">Проведение технических осмотров и устранение незначительных неисправностей в системах вентиляции, дымоудаления</t>
  </si>
  <si>
    <t xml:space="preserve">2 раза  в год</t>
  </si>
  <si>
    <t xml:space="preserve">Утепление и прочистка вентиляционных каналов </t>
  </si>
  <si>
    <t xml:space="preserve">9.</t>
  </si>
  <si>
    <t xml:space="preserve">Общие работы, выполняемые для надлежащего содержания систем холодного водоснабжения, отопления и водоотведения в многоквартирных домах</t>
  </si>
  <si>
    <t xml:space="preserve">Ремонт, регулировка, промывка, испытание, расконсервация систем центрального отопления</t>
  </si>
  <si>
    <t xml:space="preserve">Замена отопительных приборов в местах общего пользования</t>
  </si>
  <si>
    <t xml:space="preserve"> - промывка трубопроводов системы центрального отопления </t>
  </si>
  <si>
    <t xml:space="preserve">1 раз в год при подготовке к ОЗП</t>
  </si>
  <si>
    <t xml:space="preserve"> - испытание трубопроводов системы центрального отопления</t>
  </si>
  <si>
    <t xml:space="preserve">2 раз в год при подготовке к ОЗП</t>
  </si>
  <si>
    <t xml:space="preserve"> - восстановление разрушенной тепловой изоляции</t>
  </si>
  <si>
    <t xml:space="preserve">Осмотр водопровода, канализации </t>
  </si>
  <si>
    <t xml:space="preserve">Прочистка канализационных стояков, лежаков и выпусков</t>
  </si>
  <si>
    <t xml:space="preserve">Ремонт и устранение незначительных неисправностей внутридомовых систем холодного водоснабжения и водоотведения</t>
  </si>
  <si>
    <t xml:space="preserve">Осмотр и ремонт общедомовых приборов учета</t>
  </si>
  <si>
    <t xml:space="preserve">Постоянно</t>
  </si>
  <si>
    <t xml:space="preserve">Госповерка общедомовых приборов учета</t>
  </si>
  <si>
    <t xml:space="preserve">смета</t>
  </si>
  <si>
    <t xml:space="preserve">Снятие показаний с общедомовых приборов учета</t>
  </si>
  <si>
    <t xml:space="preserve">1 раз в месяц</t>
  </si>
  <si>
    <t xml:space="preserve">10.</t>
  </si>
  <si>
    <t xml:space="preserve">Работы, выполняемые в целях надлежащего содержания электрооборудования в многоквартирном доме</t>
  </si>
  <si>
    <t xml:space="preserve">Проверка и обеспечение работоспособности устройств защитного отключения</t>
  </si>
  <si>
    <t xml:space="preserve">постоянно</t>
  </si>
  <si>
    <t xml:space="preserve">Техническое обслуживание и ремонт силовых и осветительных установок, тепловых пунктов, внутридомовых электросетей, очистка клемм и соединений в групповых щитках и распределительных шкафах, наладка электрооборудования</t>
  </si>
  <si>
    <t xml:space="preserve">Замена перегоревших электроламп в подъездах;
Замена светильников фасадного и подъездного освещения;
Замена электропатронов,автоматических выключателей, предохранителей</t>
  </si>
  <si>
    <t xml:space="preserve">Ремонт и устранение  неисправностей вводно-распределительных устройств, ремонт (замена) электропроводки (в местах общего пользования), замена вводного кабеля</t>
  </si>
  <si>
    <t xml:space="preserve">11.</t>
  </si>
  <si>
    <t xml:space="preserve">Работы, выполняемые в целях надлежащего содержания систем внутридомового газового оборудования в многоквартирном доме</t>
  </si>
  <si>
    <t xml:space="preserve">Организация проверки состояния системы внутридомового газового оборудования (в т.ч. фасадного газопровода) и ее отдельных элементов</t>
  </si>
  <si>
    <t xml:space="preserve">1 раз в год</t>
  </si>
  <si>
    <t xml:space="preserve">Устранение выявленных нарушений и неисправностей</t>
  </si>
  <si>
    <t xml:space="preserve">III. </t>
  </si>
  <si>
    <t xml:space="preserve">Работы и услуги по содержанию иного общего имущества в многоквартирном доме</t>
  </si>
  <si>
    <t xml:space="preserve">12.</t>
  </si>
  <si>
    <t xml:space="preserve">Работы по содержанию помещений, входящих в состав общего имущества в многоквартирном доме</t>
  </si>
  <si>
    <t xml:space="preserve">Дератизация, дезинсекция (помещений, входящих в состав общего имущества в многоквартирном доме)</t>
  </si>
  <si>
    <t xml:space="preserve">сухая и влажная уборка тамбуров, коридоров, лестничных площадок и маршей</t>
  </si>
  <si>
    <t xml:space="preserve">2 раза в месяц</t>
  </si>
  <si>
    <t xml:space="preserve"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ручек;</t>
  </si>
  <si>
    <t xml:space="preserve">4 раза в год</t>
  </si>
  <si>
    <t xml:space="preserve">Мытье и протирка дверей и окон в помещениях общего пользования</t>
  </si>
  <si>
    <t xml:space="preserve">очистка систем защиты от грязи (металлических решеток, ячеистых покрытий, приямков)</t>
  </si>
  <si>
    <t xml:space="preserve">Подготовка к сезонной эксплуатации инженерных коммуникаций и арматуры</t>
  </si>
  <si>
    <t xml:space="preserve">13.</t>
  </si>
  <si>
    <t xml:space="preserve">Работы по содержанию земельного участка, на котором расположен многоквартирный дом, иных объектов, предназначенных для обслуживания и эксплуатации этого дома (далее - придомовая территория), в холодный период года</t>
  </si>
  <si>
    <t xml:space="preserve">уборка крыльца и площадки перед входом в подъезд от снега и наледи</t>
  </si>
  <si>
    <t xml:space="preserve">1 раз в сутки в зависимости от погодных условий</t>
  </si>
  <si>
    <t xml:space="preserve">Очистка и вывоз снега с придомовой территории при 20 см</t>
  </si>
  <si>
    <t xml:space="preserve">2 раза в год  и в зависимости от погодных условий</t>
  </si>
  <si>
    <t xml:space="preserve">очистка крышек люков колодцев и пожарных гидрантов от снега и льда толщиной слоя свыше 5 см (при наличии)</t>
  </si>
  <si>
    <t xml:space="preserve">посыпка песком добавить</t>
  </si>
  <si>
    <t xml:space="preserve">очистка от мусора и промывка урн, установленных возле подъездов  (при наличии)</t>
  </si>
  <si>
    <t xml:space="preserve">2 раз в неделю</t>
  </si>
  <si>
    <t xml:space="preserve">очистка территории детской площадки от снега и наледи</t>
  </si>
  <si>
    <t xml:space="preserve">1 раз в неделю</t>
  </si>
  <si>
    <t xml:space="preserve">Работы по организации и содержанию мест (площадок) накопления твердых коммунальных отходов, включая контейнерных площадок, уборка мусора на контейнерных площадках</t>
  </si>
  <si>
    <t xml:space="preserve">3 раза в неделю</t>
  </si>
  <si>
    <t xml:space="preserve"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</si>
  <si>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 xml:space="preserve">14.</t>
  </si>
  <si>
    <t xml:space="preserve">Работы по содержанию придомовой территории в теплый период года</t>
  </si>
  <si>
    <t xml:space="preserve">уборка крыльца и площадки перед входом в подъезд, очистка металлической решетки и приямка (при наличии)</t>
  </si>
  <si>
    <t xml:space="preserve">подметание и уборка придомовой территории;</t>
  </si>
  <si>
    <t xml:space="preserve">выкашивание газонов;</t>
  </si>
  <si>
    <t xml:space="preserve">очистка от мусора и промывка урн, установленных возле подъездов (при наличии);</t>
  </si>
  <si>
    <t xml:space="preserve">15.</t>
  </si>
  <si>
    <t xml:space="preserve">16.</t>
  </si>
  <si>
    <t xml:space="preserve">17.</t>
  </si>
  <si>
    <t xml:space="preserve">Работы по обеспечению требований пожарной безопасности</t>
  </si>
  <si>
    <t xml:space="preserve">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</si>
  <si>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 xml:space="preserve">18.</t>
  </si>
  <si>
    <t xml:space="preserve"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</si>
  <si>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 xml:space="preserve">Аварийно-ремонтные работы (прием и регистрация заявок от населения, ведение учета выполненных работ по устранению аварий, взаимодействие с организациями по устранению аварий, принятие мер по локализации засоров канализации, устранение аварийных повреждений систем водопровода, отопления, канализации, энергоснабжения, газоснабжения)</t>
  </si>
  <si>
    <t xml:space="preserve">19.</t>
  </si>
  <si>
    <t xml:space="preserve"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дома.</t>
  </si>
  <si>
    <t xml:space="preserve">постоянно </t>
  </si>
  <si>
    <t xml:space="preserve">20.</t>
  </si>
  <si>
    <t xml:space="preserve">Работы и услуги, которые могут повлиять на обеспечение условий доступности для инвалидов помещения многоквартирного дома, выполняются с учетом обеспечения такого доступа.</t>
  </si>
  <si>
    <t xml:space="preserve">Итого руб/кв.м в мес.:</t>
  </si>
  <si>
    <t xml:space="preserve">Расчет выкашивания газонов на 1 м2 жилых помещений</t>
  </si>
  <si>
    <t xml:space="preserve">Площадь жилых помещений</t>
  </si>
  <si>
    <t xml:space="preserve">м2 </t>
  </si>
  <si>
    <t xml:space="preserve">выкашивание газонов и сбор травы (на 100 м2)</t>
  </si>
  <si>
    <t xml:space="preserve">руб</t>
  </si>
  <si>
    <t xml:space="preserve">выкашивание газонов и сбор травы (на 1 м2)</t>
  </si>
  <si>
    <t xml:space="preserve">Площадь газона (на придомовой территории домов №№ 10, 10/1)</t>
  </si>
  <si>
    <t xml:space="preserve">Сумма выкашивания газонов 
(на 2425,8 м2)</t>
  </si>
  <si>
    <t xml:space="preserve">Стоимость на 1 м2 жилых помещений в год</t>
  </si>
  <si>
    <t xml:space="preserve">Стоимость на 1 м2 жилых помещений в месяц</t>
  </si>
  <si>
    <t xml:space="preserve">Расчистка снега с детской площадки с погрузкой и выгрузкой </t>
  </si>
  <si>
    <t xml:space="preserve">Расчистка снега с детской площадки с погрузкой и выгрузкой (на 100 м2)</t>
  </si>
  <si>
    <t xml:space="preserve">Расчистка снега с детской площадки с погрузкой и выгрузкой  (на 1 м2)</t>
  </si>
  <si>
    <t xml:space="preserve">Площадь детской площадки (на придомовой территории домов №№ 10, 10/1)</t>
  </si>
  <si>
    <t xml:space="preserve">Сумма </t>
  </si>
  <si>
    <t xml:space="preserve">Переодичность</t>
  </si>
  <si>
    <t xml:space="preserve">раз</t>
  </si>
  <si>
    <t xml:space="preserve">Сумма за 24 раза
(на 2425,8 м2)</t>
  </si>
</sst>
</file>

<file path=xl/styles.xml><?xml version="1.0" encoding="utf-8"?>
<styleSheet xmlns="http://schemas.openxmlformats.org/spreadsheetml/2006/main">
  <numFmts count="22">
    <numFmt numFmtId="164" formatCode="General"/>
    <numFmt numFmtId="165" formatCode="0.0_)"/>
    <numFmt numFmtId="166" formatCode="#,##0"/>
    <numFmt numFmtId="167" formatCode="General_)"/>
    <numFmt numFmtId="168" formatCode="#,##0_р_.;[RED]\-#,##0_р_."/>
    <numFmt numFmtId="169" formatCode="_-* #,##0\ _d_._-;\-* #,##0\ _d_._-;_-* &quot;- &quot;_d_._-;_-@_-"/>
    <numFmt numFmtId="170" formatCode="_-* #,##0.00\ _d_._-;\-* #,##0.00\ _d_._-;_-* \-??\ _d_._-;_-@_-"/>
    <numFmt numFmtId="171" formatCode="0%"/>
    <numFmt numFmtId="172" formatCode="0.00%"/>
    <numFmt numFmtId="173" formatCode="\$#,##0_);[RED]&quot;($&quot;#,##0\)"/>
    <numFmt numFmtId="174" formatCode="\$#,##0.00_);[RED]&quot;($&quot;#,##0.00\)"/>
    <numFmt numFmtId="175" formatCode="_(\$* #,##0_);_(\$* \(#,##0\);_(\$* \-_);_(@_)"/>
    <numFmt numFmtId="176" formatCode="_(\$* #,##0.00_);_(\$* \(#,##0.00\);_(\$* \-??_);_(@_)"/>
    <numFmt numFmtId="177" formatCode="_-* #,##0\ _р_._-;\-* #,##0\ _р_._-;_-* &quot;- &quot;_р_._-;_-@_-"/>
    <numFmt numFmtId="178" formatCode="_-* #,##0.00\ _р_._-;\-* #,##0.00\ _р_._-;_-* \-??\ _р_._-;_-@_-"/>
    <numFmt numFmtId="179" formatCode="_(* #,##0.00_);_(* \(#,##0.00\);_(* \-??_);_(@_)"/>
    <numFmt numFmtId="180" formatCode="_-* #,##0.00_р_._-;\-* #,##0.00_р_._-;_-* \-??_р_._-;_-@_-"/>
    <numFmt numFmtId="181" formatCode="_-* #,##0.0_р_._-;\-* #,##0.0_р_._-;_-* \-??_р_._-;_-@_-"/>
    <numFmt numFmtId="182" formatCode="0.00"/>
    <numFmt numFmtId="183" formatCode="dd/mm/yyyy"/>
    <numFmt numFmtId="184" formatCode="General"/>
    <numFmt numFmtId="185" formatCode="#,##0.00"/>
  </numFmts>
  <fonts count="6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i val="true"/>
      <sz val="10"/>
      <name val="Arial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sz val="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u val="single"/>
      <sz val="10"/>
      <color rgb="FF0000FF"/>
      <name val="Arial Cyr"/>
      <family val="0"/>
      <charset val="204"/>
    </font>
    <font>
      <sz val="10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family val="0"/>
      <charset val="204"/>
    </font>
    <font>
      <sz val="10"/>
      <name val="Arial"/>
      <family val="2"/>
      <charset val="1"/>
    </font>
    <font>
      <sz val="8"/>
      <name val="Arial CE"/>
      <family val="0"/>
      <charset val="1"/>
    </font>
    <font>
      <sz val="10"/>
      <name val="Arial CE"/>
      <family val="0"/>
      <charset val="238"/>
    </font>
    <font>
      <b val="true"/>
      <sz val="11"/>
      <color rgb="FF333333"/>
      <name val="Calibri"/>
      <family val="2"/>
      <charset val="204"/>
    </font>
    <font>
      <sz val="10"/>
      <name val="Courier New"/>
      <family val="1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u val="single"/>
      <sz val="10"/>
      <color rgb="FF0000FF"/>
      <name val="Arial"/>
      <family val="2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Arial"/>
      <family val="2"/>
      <charset val="1"/>
    </font>
    <font>
      <sz val="10"/>
      <name val="Times New Roman"/>
      <family val="1"/>
      <charset val="204"/>
    </font>
    <font>
      <b val="true"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9"/>
      <name val="Arial"/>
      <family val="2"/>
      <charset val="1"/>
    </font>
    <font>
      <sz val="11"/>
      <name val="Arial"/>
      <family val="2"/>
      <charset val="1"/>
    </font>
    <font>
      <sz val="11"/>
      <name val="Times New Roman"/>
      <family val="1"/>
      <charset val="204"/>
    </font>
    <font>
      <b val="true"/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11"/>
      <color rgb="FFFF0000"/>
      <name val="Arial"/>
      <family val="2"/>
      <charset val="1"/>
    </font>
    <font>
      <sz val="11"/>
      <color rgb="FFFF0000"/>
      <name val="Times New Roman"/>
      <family val="1"/>
      <charset val="204"/>
    </font>
    <font>
      <sz val="9"/>
      <color rgb="FF000000"/>
      <name val="Calibri"/>
      <family val="2"/>
      <charset val="1"/>
    </font>
    <font>
      <sz val="8"/>
      <color rgb="FFFF0000"/>
      <name val="Arial"/>
      <family val="2"/>
      <charset val="1"/>
    </font>
    <font>
      <sz val="11"/>
      <color rgb="FFC9211E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PT Astra Serif"/>
      <family val="1"/>
      <charset val="204"/>
    </font>
    <font>
      <sz val="12"/>
      <name val="PT Astra Serif"/>
      <family val="1"/>
      <charset val="204"/>
    </font>
    <font>
      <b val="true"/>
      <sz val="16"/>
      <color rgb="FF000000"/>
      <name val="PT Astra Serif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99EFF9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9EFF9"/>
        <bgColor rgb="FF99CCFF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1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5" fontId="9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0" borderId="1" applyFont="true" applyBorder="true" applyAlignment="true" applyProtection="false">
      <alignment horizontal="general" vertical="bottom" textRotation="0" wrapText="false" indent="0" shrinkToFit="false"/>
    </xf>
    <xf numFmtId="164" fontId="12" fillId="21" borderId="2" applyFont="true" applyBorder="tru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4" borderId="0" applyFont="true" applyBorder="false" applyAlignment="true" applyProtection="false">
      <alignment horizontal="general" vertical="bottom" textRotation="0" wrapText="false" indent="0" shrinkToFit="false"/>
    </xf>
    <xf numFmtId="164" fontId="16" fillId="2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7" borderId="1" applyFont="true" applyBorder="true" applyAlignment="true" applyProtection="false">
      <alignment horizontal="general" vertical="bottom" textRotation="0" wrapText="false" indent="0" shrinkToFit="false"/>
    </xf>
    <xf numFmtId="164" fontId="16" fillId="22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9" applyFont="true" applyBorder="true" applyAlignment="true" applyProtection="false">
      <alignment horizontal="general" vertical="bottom" textRotation="0" wrapText="false" indent="0" shrinkToFit="false"/>
    </xf>
    <xf numFmtId="164" fontId="25" fillId="23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2" borderId="10" applyFont="true" applyBorder="tru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20" borderId="11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12" applyFont="true" applyBorder="tru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5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StyleXfs>
  <cellXfs count="1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2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2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5" fillId="2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0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8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2" fillId="0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3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2" fontId="43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4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2" fillId="0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42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52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2" fontId="44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4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52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3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5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2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2" fillId="24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52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5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7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4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7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2" fontId="2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25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3" fillId="26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4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2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0" fillId="24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5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0" fillId="24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8" fillId="24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4" fontId="42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52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8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84" fontId="4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5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3" fillId="0" borderId="1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7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82" fontId="4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82" fontId="6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0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0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5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82" fontId="2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2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3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82" fontId="42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0" fillId="2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1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2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2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2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2" fillId="0" borderId="1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4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4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2" fillId="2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3" fillId="24" borderId="2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2" fontId="42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2" fontId="4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2" fontId="4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5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5" fontId="65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5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6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2" fontId="67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65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5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1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_2005_БЮДЖЕТ В4 ==11.11.==  КР Дороги, Мосты" xfId="38"/>
    <cellStyle name="_2006_06_28_MGRES_inventories_request" xfId="39"/>
    <cellStyle name="_Анализ КТП_регионы" xfId="40"/>
    <cellStyle name="_Затратный СШГЭС  14 11 2004" xfId="41"/>
    <cellStyle name="_Индексация исторических затрат" xfId="42"/>
    <cellStyle name="_Плановая протяженность Января" xfId="43"/>
    <cellStyle name="_Производств-е показатели ЮНГ на 2005 на 49700 для согласования" xfId="44"/>
    <cellStyle name="_Расчет ВВ подстанций" xfId="45"/>
    <cellStyle name="_Расчет ВЛ таб.формата 12 рыба" xfId="46"/>
    <cellStyle name="_Расчет баз Нурэнерго" xfId="47"/>
    <cellStyle name="_Сергееву_тех х-ки_18.11" xfId="48"/>
    <cellStyle name="_Узлы учета_10.08" xfId="49"/>
    <cellStyle name="_Форма исх." xfId="50"/>
    <cellStyle name="Accent1" xfId="51"/>
    <cellStyle name="Accent2" xfId="52"/>
    <cellStyle name="Accent3" xfId="53"/>
    <cellStyle name="Accent4" xfId="54"/>
    <cellStyle name="Accent5" xfId="55"/>
    <cellStyle name="Accent6" xfId="56"/>
    <cellStyle name="alternate" xfId="57"/>
    <cellStyle name="Bad 1" xfId="58"/>
    <cellStyle name="Calculation" xfId="59"/>
    <cellStyle name="Check Cell" xfId="60"/>
    <cellStyle name="Comma0" xfId="61"/>
    <cellStyle name="Date" xfId="62"/>
    <cellStyle name="done" xfId="63"/>
    <cellStyle name="Dziesiêtny [0]_1" xfId="64"/>
    <cellStyle name="Dziesiêtny_1" xfId="65"/>
    <cellStyle name="Explanatory Text" xfId="66"/>
    <cellStyle name="Good 2" xfId="67"/>
    <cellStyle name="Grey" xfId="68"/>
    <cellStyle name="Header1" xfId="69"/>
    <cellStyle name="Header2" xfId="70"/>
    <cellStyle name="Heading 1 3" xfId="71"/>
    <cellStyle name="Heading 2 4" xfId="72"/>
    <cellStyle name="Heading 3" xfId="73"/>
    <cellStyle name="Heading 4" xfId="74"/>
    <cellStyle name="Hyperlink 2" xfId="75"/>
    <cellStyle name="Iau?iue_?iardu1999a" xfId="76"/>
    <cellStyle name="Input" xfId="77"/>
    <cellStyle name="Input [yellow]" xfId="78"/>
    <cellStyle name="Input_Отчет  726-09 рын.ст. инвестированного капитала ОАО ВОКС 23.11." xfId="79"/>
    <cellStyle name="Linked Cell" xfId="80"/>
    <cellStyle name="Neutral 5" xfId="81"/>
    <cellStyle name="Normal - Style1" xfId="82"/>
    <cellStyle name="Normal 2" xfId="83"/>
    <cellStyle name="Normal 3" xfId="84"/>
    <cellStyle name="Normal 4" xfId="85"/>
    <cellStyle name="Normal_SHEET" xfId="86"/>
    <cellStyle name="Normalny_0" xfId="87"/>
    <cellStyle name="normální_Rozvaha - aktiva" xfId="88"/>
    <cellStyle name="normбlnм_laroux" xfId="89"/>
    <cellStyle name="Note 6" xfId="90"/>
    <cellStyle name="Nun??c [0]_Ecnn1" xfId="91"/>
    <cellStyle name="Nun??c_Ecnn1" xfId="92"/>
    <cellStyle name="Ociriniaue [0]_laroux" xfId="93"/>
    <cellStyle name="Ociriniaue_laroux" xfId="94"/>
    <cellStyle name="Output" xfId="95"/>
    <cellStyle name="Percent 2" xfId="96"/>
    <cellStyle name="Percent [2]" xfId="97"/>
    <cellStyle name="Style 1" xfId="98"/>
    <cellStyle name="STYLE1 - Style1" xfId="99"/>
    <cellStyle name="Title" xfId="100"/>
    <cellStyle name="Total" xfId="101"/>
    <cellStyle name="Walutowy [0]_1" xfId="102"/>
    <cellStyle name="Walutowy_1" xfId="103"/>
    <cellStyle name="Warning Text" xfId="104"/>
    <cellStyle name="Währung [0]_laroux" xfId="105"/>
    <cellStyle name="Währung_laroux" xfId="106"/>
    <cellStyle name="Гиперссылка 2" xfId="107"/>
    <cellStyle name="Гиперссылка 3" xfId="108"/>
    <cellStyle name="Денежный 2" xfId="109"/>
    <cellStyle name="Денежный 3" xfId="110"/>
    <cellStyle name="Обычный 2" xfId="111"/>
    <cellStyle name="Обычный 3" xfId="112"/>
    <cellStyle name="Обычный 3 2" xfId="113"/>
    <cellStyle name="Обычный 4" xfId="114"/>
    <cellStyle name="Обычный 5" xfId="115"/>
    <cellStyle name="Процентный 2" xfId="116"/>
    <cellStyle name="Процентный 2 2" xfId="117"/>
    <cellStyle name="Процентный 3" xfId="118"/>
    <cellStyle name="Процентный 4" xfId="119"/>
    <cellStyle name="Процентный 5" xfId="120"/>
    <cellStyle name="Стиль 1" xfId="121"/>
    <cellStyle name="Тысячи [0]_01.01.98" xfId="122"/>
    <cellStyle name="Тысячи_01.01.98" xfId="123"/>
    <cellStyle name="Финансовый 2" xfId="124"/>
    <cellStyle name="Финансовый 2 2" xfId="125"/>
    <cellStyle name="Финансовый 3" xfId="126"/>
    <cellStyle name="Финансовый 3 2" xfId="127"/>
    <cellStyle name="Финансовый 4" xfId="128"/>
    <cellStyle name="смр" xfId="129"/>
  </cellStyles>
  <dxfs count="4"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EFF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Documents%20and%20Settings/valodia/Desktop/programa_2004/maragebi/masangariSebi/B&amp;V%20masangariSi%20(sayrdenebi%20da%20italiuri)_N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72;&#1073;&#1086;&#1095;&#1080;&#1077;%20&#1087;&#1088;&#1086;&#1077;&#1082;&#1090;&#1099;/&#1044;&#1077;&#1083;&#1086;&#1081;&#1090;_2006_6_&#1052;&#1077;&#1088;&#1082;&#1091;&#1088;&#1080;&#1081;/&#1056;&#1072;&#1073;&#1086;&#1095;&#1072;&#1103;/&#1054;&#1090;&#1089;&#1090;&#1086;&#1081;/East%20Line/&#1056;&#1072;&#1073;&#1086;&#1095;&#1072;&#1103;/&#1053;&#1077;&#1079;&#1072;&#1074;&#1077;&#1088;&#1096;&#1077;&#1085;&#1082;&#1072;/&#1085;&#1077;&#1079;&#1072;&#1074;&#1077;&#1088;&#1096;&#1077;&#1085;&#1082;&#1072;_&#1088;&#1072;&#1073;&#1086;&#1095;&#1080;&#1081;%20&#1088;&#1072;&#1089;&#1095;&#1077;&#1090;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86;&#1089;&#1085;&#1077;&#1092;&#1090;&#1100;/&#1056;&#1072;&#1073;&#1086;&#1095;&#1072;&#1103;/&#1059;&#1055;/&#1059;&#1055;_&#1085;&#1077;&#1092;&#1090;&#1103;&#1085;&#1099;&#1077;%20&#1089;&#1082;&#1074;&#1072;&#1078;&#1080;&#1085;&#1099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P"/>
      <sheetName val="BV_Telasi_Code"/>
      <sheetName val="sawyobi 14.04.04"/>
      <sheetName val="1-abonentze"/>
      <sheetName val="material list"/>
      <sheetName val="total estimate_raod"/>
      <sheetName val="Sheet3 (fasebi)"/>
      <sheetName val="Sheet2 (Tanxa)"/>
      <sheetName val="a"/>
      <sheetName val="Italiuri"/>
      <sheetName val="sayrdeniebi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8_Долл. США"/>
      <sheetName val="анализ по компаниям"/>
      <sheetName val="анализ по объектам"/>
      <sheetName val="ИТОГИ руб"/>
      <sheetName val="незав. Домодедово"/>
      <sheetName val="справка"/>
      <sheetName val="08_Список_Рубле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ибнефть"/>
      <sheetName val="ТНК"/>
      <sheetName val="ТНК_БП СНГДУ-1_2003"/>
      <sheetName val="Усинск_Роснефть"/>
      <sheetName val="Славнефть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9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62" activeCellId="0" sqref="L62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6"/>
    <col collapsed="false" customWidth="true" hidden="false" outlineLevel="0" max="2" min="2" style="2" width="59.33"/>
    <col collapsed="false" customWidth="true" hidden="false" outlineLevel="0" max="3" min="3" style="2" width="17.88"/>
    <col collapsed="false" customWidth="true" hidden="true" outlineLevel="1" max="4" min="4" style="3" width="13.44"/>
    <col collapsed="false" customWidth="true" hidden="true" outlineLevel="1" max="5" min="5" style="2" width="12.67"/>
    <col collapsed="false" customWidth="true" hidden="true" outlineLevel="1" max="6" min="6" style="4" width="15"/>
    <col collapsed="false" customWidth="true" hidden="true" outlineLevel="0" max="7" min="7" style="2" width="16.69"/>
    <col collapsed="false" customWidth="true" hidden="true" outlineLevel="0" max="8" min="8" style="2" width="12"/>
    <col collapsed="false" customWidth="true" hidden="false" outlineLevel="0" max="9" min="9" style="2" width="16.69"/>
    <col collapsed="false" customWidth="false" hidden="false" outlineLevel="0" max="16384" min="10" style="2" width="9.11"/>
  </cols>
  <sheetData>
    <row r="1" s="8" customFormat="true" ht="14.35" hidden="false" customHeight="false" outlineLevel="0" collapsed="false">
      <c r="A1" s="5"/>
      <c r="B1" s="6"/>
      <c r="C1" s="6"/>
      <c r="D1" s="6"/>
      <c r="E1" s="6"/>
      <c r="F1" s="6"/>
      <c r="G1" s="7" t="s">
        <v>0</v>
      </c>
      <c r="H1" s="6"/>
      <c r="I1" s="7" t="s">
        <v>0</v>
      </c>
    </row>
    <row r="2" customFormat="false" ht="14.35" hidden="false" customHeight="false" outlineLevel="0" collapsed="false">
      <c r="A2" s="9"/>
      <c r="B2" s="10"/>
      <c r="C2" s="10"/>
      <c r="D2" s="11"/>
      <c r="E2" s="10"/>
      <c r="F2" s="12"/>
      <c r="G2" s="12"/>
      <c r="H2" s="10"/>
      <c r="I2" s="12"/>
    </row>
    <row r="3" customFormat="false" ht="43.5" hidden="false" customHeight="true" outlineLevel="0" collapsed="false">
      <c r="A3" s="13" t="s">
        <v>1</v>
      </c>
      <c r="B3" s="13"/>
      <c r="C3" s="13"/>
      <c r="D3" s="13"/>
      <c r="E3" s="10"/>
      <c r="F3" s="12"/>
      <c r="G3" s="14"/>
      <c r="H3" s="10"/>
      <c r="I3" s="14"/>
    </row>
    <row r="4" customFormat="false" ht="28.5" hidden="false" customHeight="true" outlineLevel="0" collapsed="false">
      <c r="A4" s="9"/>
      <c r="B4" s="15" t="s">
        <v>2</v>
      </c>
      <c r="C4" s="15"/>
      <c r="D4" s="16"/>
      <c r="E4" s="16"/>
      <c r="F4" s="12"/>
      <c r="G4" s="17" t="s">
        <v>3</v>
      </c>
      <c r="H4" s="10"/>
      <c r="I4" s="17" t="s">
        <v>3</v>
      </c>
    </row>
    <row r="5" customFormat="false" ht="52.95" hidden="false" customHeight="true" outlineLevel="0" collapsed="false">
      <c r="A5" s="18"/>
      <c r="B5" s="19" t="s">
        <v>4</v>
      </c>
      <c r="C5" s="20" t="s">
        <v>5</v>
      </c>
      <c r="D5" s="21" t="s">
        <v>6</v>
      </c>
      <c r="E5" s="21" t="s">
        <v>6</v>
      </c>
      <c r="F5" s="21" t="s">
        <v>6</v>
      </c>
      <c r="G5" s="21" t="s">
        <v>6</v>
      </c>
      <c r="H5" s="10"/>
      <c r="I5" s="21" t="s">
        <v>6</v>
      </c>
    </row>
    <row r="6" customFormat="false" ht="42" hidden="false" customHeight="true" outlineLevel="0" collapsed="false">
      <c r="A6" s="22" t="s">
        <v>7</v>
      </c>
      <c r="B6" s="23" t="s">
        <v>8</v>
      </c>
      <c r="C6" s="23"/>
      <c r="D6" s="24" t="n">
        <f aca="false">D7+D10+D14+D17+D20+D27+D30</f>
        <v>3.71</v>
      </c>
      <c r="E6" s="24" t="n">
        <f aca="false">D6</f>
        <v>3.71</v>
      </c>
      <c r="F6" s="24" t="n">
        <f aca="false">F7+F10+F14+F17+F20+F27+F30</f>
        <v>3.86</v>
      </c>
      <c r="G6" s="25" t="n">
        <f aca="false">G7+G10+G14+G17+G20+G27+G30</f>
        <v>3.47</v>
      </c>
      <c r="H6" s="10"/>
      <c r="I6" s="25" t="n">
        <f aca="false">I7+I10+I14+I17+I20+I27+I30</f>
        <v>3.47</v>
      </c>
    </row>
    <row r="7" customFormat="false" ht="14.35" hidden="false" customHeight="false" outlineLevel="0" collapsed="false">
      <c r="A7" s="26" t="s">
        <v>9</v>
      </c>
      <c r="B7" s="27" t="s">
        <v>10</v>
      </c>
      <c r="C7" s="27"/>
      <c r="D7" s="28" t="n">
        <v>0.82</v>
      </c>
      <c r="E7" s="24" t="n">
        <f aca="false">D7</f>
        <v>0.82</v>
      </c>
      <c r="F7" s="28" t="n">
        <v>0.85</v>
      </c>
      <c r="G7" s="29" t="n">
        <f aca="false">ROUND(F7-(F7*0.1),2)-0.01</f>
        <v>0.76</v>
      </c>
      <c r="H7" s="10"/>
      <c r="I7" s="29" t="n">
        <v>0.76</v>
      </c>
    </row>
    <row r="8" s="36" customFormat="true" ht="32.8" hidden="false" customHeight="false" outlineLevel="0" collapsed="false">
      <c r="A8" s="26"/>
      <c r="B8" s="30" t="s">
        <v>11</v>
      </c>
      <c r="C8" s="31" t="s">
        <v>12</v>
      </c>
      <c r="D8" s="32"/>
      <c r="E8" s="33"/>
      <c r="F8" s="32"/>
      <c r="G8" s="34"/>
      <c r="H8" s="35"/>
      <c r="I8" s="34"/>
    </row>
    <row r="9" s="36" customFormat="true" ht="14.35" hidden="false" customHeight="false" outlineLevel="0" collapsed="false">
      <c r="A9" s="26"/>
      <c r="B9" s="30" t="s">
        <v>13</v>
      </c>
      <c r="C9" s="31" t="s">
        <v>12</v>
      </c>
      <c r="D9" s="32"/>
      <c r="E9" s="33"/>
      <c r="F9" s="32"/>
      <c r="G9" s="37"/>
      <c r="H9" s="35"/>
      <c r="I9" s="37"/>
    </row>
    <row r="10" customFormat="false" ht="21" hidden="false" customHeight="true" outlineLevel="0" collapsed="false">
      <c r="A10" s="26" t="s">
        <v>14</v>
      </c>
      <c r="B10" s="19" t="s">
        <v>15</v>
      </c>
      <c r="C10" s="19"/>
      <c r="D10" s="28" t="n">
        <v>0.17</v>
      </c>
      <c r="E10" s="24" t="n">
        <f aca="false">D10</f>
        <v>0.17</v>
      </c>
      <c r="F10" s="28" t="n">
        <v>0.18</v>
      </c>
      <c r="G10" s="34" t="n">
        <f aca="false">ROUND(F10-(F10*0.1),2)</f>
        <v>0.16</v>
      </c>
      <c r="H10" s="10"/>
      <c r="I10" s="34" t="n">
        <v>0.16</v>
      </c>
    </row>
    <row r="11" customFormat="false" ht="18.75" hidden="false" customHeight="true" outlineLevel="0" collapsed="false">
      <c r="A11" s="26"/>
      <c r="B11" s="38" t="s">
        <v>16</v>
      </c>
      <c r="C11" s="39" t="s">
        <v>17</v>
      </c>
      <c r="D11" s="32"/>
      <c r="E11" s="33"/>
      <c r="F11" s="32"/>
      <c r="G11" s="34"/>
      <c r="H11" s="10"/>
      <c r="I11" s="34"/>
    </row>
    <row r="12" customFormat="false" ht="14.35" hidden="false" customHeight="false" outlineLevel="0" collapsed="false">
      <c r="A12" s="26"/>
      <c r="B12" s="38" t="s">
        <v>18</v>
      </c>
      <c r="C12" s="39" t="s">
        <v>17</v>
      </c>
      <c r="D12" s="32"/>
      <c r="E12" s="33"/>
      <c r="F12" s="32"/>
      <c r="G12" s="34"/>
      <c r="H12" s="10"/>
      <c r="I12" s="34"/>
    </row>
    <row r="13" customFormat="false" ht="22.35" hidden="false" customHeight="false" outlineLevel="0" collapsed="false">
      <c r="A13" s="26"/>
      <c r="B13" s="38" t="s">
        <v>19</v>
      </c>
      <c r="C13" s="39" t="s">
        <v>17</v>
      </c>
      <c r="D13" s="32"/>
      <c r="E13" s="33"/>
      <c r="F13" s="32"/>
      <c r="G13" s="34"/>
      <c r="H13" s="10"/>
      <c r="I13" s="34"/>
    </row>
    <row r="14" customFormat="false" ht="20.25" hidden="false" customHeight="true" outlineLevel="0" collapsed="false">
      <c r="A14" s="26" t="s">
        <v>20</v>
      </c>
      <c r="B14" s="19" t="s">
        <v>21</v>
      </c>
      <c r="C14" s="19"/>
      <c r="D14" s="28" t="n">
        <v>0.25</v>
      </c>
      <c r="E14" s="24" t="n">
        <f aca="false">D14</f>
        <v>0.25</v>
      </c>
      <c r="F14" s="28" t="n">
        <v>0.26</v>
      </c>
      <c r="G14" s="29" t="n">
        <f aca="false">ROUND(F14-(F14*0.1),2)</f>
        <v>0.23</v>
      </c>
      <c r="H14" s="10"/>
      <c r="I14" s="29" t="n">
        <v>0.23</v>
      </c>
    </row>
    <row r="15" customFormat="false" ht="18.75" hidden="false" customHeight="true" outlineLevel="0" collapsed="false">
      <c r="A15" s="26"/>
      <c r="B15" s="38" t="s">
        <v>22</v>
      </c>
      <c r="C15" s="39" t="s">
        <v>17</v>
      </c>
      <c r="D15" s="32"/>
      <c r="E15" s="33"/>
      <c r="F15" s="32"/>
      <c r="G15" s="34"/>
      <c r="H15" s="10"/>
      <c r="I15" s="34"/>
    </row>
    <row r="16" customFormat="false" ht="22.35" hidden="false" customHeight="false" outlineLevel="0" collapsed="false">
      <c r="A16" s="26"/>
      <c r="B16" s="38" t="s">
        <v>23</v>
      </c>
      <c r="C16" s="39" t="s">
        <v>17</v>
      </c>
      <c r="D16" s="40"/>
      <c r="E16" s="41"/>
      <c r="F16" s="40"/>
      <c r="G16" s="37"/>
      <c r="H16" s="10"/>
      <c r="I16" s="37"/>
    </row>
    <row r="17" customFormat="false" ht="20.25" hidden="false" customHeight="true" outlineLevel="0" collapsed="false">
      <c r="A17" s="42" t="s">
        <v>24</v>
      </c>
      <c r="B17" s="19" t="s">
        <v>25</v>
      </c>
      <c r="C17" s="19"/>
      <c r="D17" s="28" t="n">
        <v>0.04</v>
      </c>
      <c r="E17" s="24" t="n">
        <f aca="false">D17</f>
        <v>0.04</v>
      </c>
      <c r="F17" s="28" t="n">
        <v>0.05</v>
      </c>
      <c r="G17" s="34" t="n">
        <f aca="false">ROUND(F17-(F17*0.1),2)</f>
        <v>0.05</v>
      </c>
      <c r="H17" s="10"/>
      <c r="I17" s="34" t="n">
        <v>0.05</v>
      </c>
    </row>
    <row r="18" customFormat="false" ht="14.35" hidden="false" customHeight="false" outlineLevel="0" collapsed="false">
      <c r="A18" s="26"/>
      <c r="B18" s="30" t="s">
        <v>26</v>
      </c>
      <c r="C18" s="39" t="s">
        <v>17</v>
      </c>
      <c r="D18" s="40"/>
      <c r="E18" s="41"/>
      <c r="F18" s="40"/>
      <c r="G18" s="34"/>
      <c r="H18" s="10"/>
      <c r="I18" s="34"/>
    </row>
    <row r="19" customFormat="false" ht="14.35" hidden="false" customHeight="false" outlineLevel="0" collapsed="false">
      <c r="A19" s="26"/>
      <c r="B19" s="30" t="s">
        <v>27</v>
      </c>
      <c r="C19" s="31" t="s">
        <v>17</v>
      </c>
      <c r="D19" s="40"/>
      <c r="E19" s="41"/>
      <c r="F19" s="40"/>
      <c r="G19" s="34"/>
      <c r="H19" s="10"/>
      <c r="I19" s="34"/>
    </row>
    <row r="20" customFormat="false" ht="13.5" hidden="false" customHeight="true" outlineLevel="0" collapsed="false">
      <c r="A20" s="26" t="s">
        <v>28</v>
      </c>
      <c r="B20" s="19" t="s">
        <v>29</v>
      </c>
      <c r="C20" s="19"/>
      <c r="D20" s="43" t="n">
        <f aca="false">D21+D25+D26</f>
        <v>0.86</v>
      </c>
      <c r="E20" s="44" t="n">
        <f aca="false">D20</f>
        <v>0.86</v>
      </c>
      <c r="F20" s="43" t="n">
        <f aca="false">F21+F25+F26</f>
        <v>0.89</v>
      </c>
      <c r="G20" s="45" t="n">
        <f aca="false">G21+G25+G26</f>
        <v>0.8</v>
      </c>
      <c r="H20" s="10"/>
      <c r="I20" s="45" t="n">
        <f aca="false">I21+I25+I26</f>
        <v>0.8</v>
      </c>
    </row>
    <row r="21" s="49" customFormat="true" ht="14.35" hidden="false" customHeight="false" outlineLevel="0" collapsed="false">
      <c r="A21" s="46"/>
      <c r="B21" s="30" t="s">
        <v>30</v>
      </c>
      <c r="C21" s="39" t="s">
        <v>17</v>
      </c>
      <c r="D21" s="32" t="n">
        <v>0.51</v>
      </c>
      <c r="E21" s="47"/>
      <c r="F21" s="32" t="n">
        <v>0.53</v>
      </c>
      <c r="G21" s="34" t="n">
        <f aca="false">ROUND(F21-(F21*0.1),2)-0.01</f>
        <v>0.47</v>
      </c>
      <c r="H21" s="48"/>
      <c r="I21" s="34" t="n">
        <v>0.47</v>
      </c>
    </row>
    <row r="22" s="49" customFormat="true" ht="14.35" hidden="false" customHeight="false" outlineLevel="0" collapsed="false">
      <c r="A22" s="50"/>
      <c r="B22" s="38" t="s">
        <v>31</v>
      </c>
      <c r="C22" s="51" t="s">
        <v>32</v>
      </c>
      <c r="D22" s="32"/>
      <c r="E22" s="47"/>
      <c r="F22" s="32"/>
      <c r="G22" s="34"/>
      <c r="H22" s="48"/>
      <c r="I22" s="34"/>
    </row>
    <row r="23" s="49" customFormat="true" ht="22.35" hidden="false" customHeight="false" outlineLevel="0" collapsed="false">
      <c r="A23" s="52"/>
      <c r="B23" s="38" t="s">
        <v>33</v>
      </c>
      <c r="C23" s="39" t="s">
        <v>17</v>
      </c>
      <c r="D23" s="32"/>
      <c r="E23" s="47"/>
      <c r="F23" s="32"/>
      <c r="G23" s="34"/>
      <c r="H23" s="48"/>
      <c r="I23" s="34"/>
    </row>
    <row r="24" s="49" customFormat="true" ht="14.35" hidden="false" customHeight="false" outlineLevel="0" collapsed="false">
      <c r="A24" s="46"/>
      <c r="B24" s="30" t="s">
        <v>34</v>
      </c>
      <c r="C24" s="39" t="s">
        <v>17</v>
      </c>
      <c r="D24" s="32"/>
      <c r="E24" s="47"/>
      <c r="F24" s="32"/>
      <c r="G24" s="34"/>
      <c r="H24" s="48"/>
      <c r="I24" s="34"/>
    </row>
    <row r="25" s="49" customFormat="true" ht="14.35" hidden="false" customHeight="false" outlineLevel="0" collapsed="false">
      <c r="A25" s="46"/>
      <c r="B25" s="30" t="s">
        <v>35</v>
      </c>
      <c r="C25" s="39" t="s">
        <v>17</v>
      </c>
      <c r="D25" s="32" t="n">
        <v>0.24</v>
      </c>
      <c r="E25" s="47"/>
      <c r="F25" s="32" t="n">
        <v>0.25</v>
      </c>
      <c r="G25" s="34" t="n">
        <f aca="false">ROUND(F25-(F25*0.1),2)</f>
        <v>0.23</v>
      </c>
      <c r="H25" s="48"/>
      <c r="I25" s="34" t="n">
        <v>0.23</v>
      </c>
    </row>
    <row r="26" customFormat="false" ht="12.75" hidden="false" customHeight="true" outlineLevel="0" collapsed="false">
      <c r="A26" s="42"/>
      <c r="B26" s="53" t="s">
        <v>36</v>
      </c>
      <c r="C26" s="39" t="s">
        <v>17</v>
      </c>
      <c r="D26" s="54" t="n">
        <v>0.11</v>
      </c>
      <c r="E26" s="55"/>
      <c r="F26" s="56" t="n">
        <v>0.11</v>
      </c>
      <c r="G26" s="37" t="n">
        <f aca="false">ROUND(F26-(F26*0.1),2)</f>
        <v>0.1</v>
      </c>
      <c r="H26" s="10"/>
      <c r="I26" s="37" t="n">
        <v>0.1</v>
      </c>
    </row>
    <row r="27" customFormat="false" ht="23.25" hidden="false" customHeight="true" outlineLevel="0" collapsed="false">
      <c r="A27" s="42" t="s">
        <v>37</v>
      </c>
      <c r="B27" s="19" t="s">
        <v>38</v>
      </c>
      <c r="C27" s="19"/>
      <c r="D27" s="28" t="n">
        <v>0.57</v>
      </c>
      <c r="E27" s="24" t="n">
        <f aca="false">D27</f>
        <v>0.57</v>
      </c>
      <c r="F27" s="57" t="n">
        <v>0.59</v>
      </c>
      <c r="G27" s="58" t="n">
        <f aca="false">ROUND(F27-(F27*0.1),2)</f>
        <v>0.53</v>
      </c>
      <c r="H27" s="10"/>
      <c r="I27" s="58" t="n">
        <v>0.53</v>
      </c>
    </row>
    <row r="28" customFormat="false" ht="19.4" hidden="false" customHeight="false" outlineLevel="0" collapsed="false">
      <c r="A28" s="26"/>
      <c r="B28" s="59" t="s">
        <v>39</v>
      </c>
      <c r="C28" s="51" t="s">
        <v>40</v>
      </c>
      <c r="D28" s="40"/>
      <c r="E28" s="41"/>
      <c r="F28" s="40"/>
      <c r="G28" s="34"/>
      <c r="H28" s="10"/>
      <c r="I28" s="34"/>
    </row>
    <row r="29" customFormat="false" ht="14.35" hidden="false" customHeight="false" outlineLevel="0" collapsed="false">
      <c r="A29" s="26"/>
      <c r="B29" s="59" t="s">
        <v>41</v>
      </c>
      <c r="C29" s="51" t="s">
        <v>40</v>
      </c>
      <c r="D29" s="40"/>
      <c r="E29" s="41"/>
      <c r="F29" s="40"/>
      <c r="G29" s="34"/>
      <c r="H29" s="10"/>
      <c r="I29" s="34"/>
    </row>
    <row r="30" customFormat="false" ht="23.25" hidden="false" customHeight="true" outlineLevel="0" collapsed="false">
      <c r="A30" s="60" t="s">
        <v>42</v>
      </c>
      <c r="B30" s="19" t="s">
        <v>43</v>
      </c>
      <c r="C30" s="19"/>
      <c r="D30" s="43" t="n">
        <f aca="false">SUM(D31:D34)</f>
        <v>1</v>
      </c>
      <c r="E30" s="44" t="n">
        <f aca="false">D30</f>
        <v>1</v>
      </c>
      <c r="F30" s="43" t="n">
        <f aca="false">SUM(F31:F34)</f>
        <v>1.04</v>
      </c>
      <c r="G30" s="45" t="n">
        <f aca="false">SUM(G31:G34)</f>
        <v>0.94</v>
      </c>
      <c r="H30" s="10"/>
      <c r="I30" s="45" t="n">
        <f aca="false">SUM(I31:I34)</f>
        <v>0.94</v>
      </c>
    </row>
    <row r="31" s="49" customFormat="true" ht="19.4" hidden="false" customHeight="false" outlineLevel="0" collapsed="false">
      <c r="A31" s="61"/>
      <c r="B31" s="59" t="s">
        <v>44</v>
      </c>
      <c r="C31" s="51" t="s">
        <v>17</v>
      </c>
      <c r="D31" s="54" t="n">
        <v>0.4</v>
      </c>
      <c r="E31" s="62"/>
      <c r="F31" s="32" t="n">
        <v>0.42</v>
      </c>
      <c r="G31" s="34" t="n">
        <f aca="false">ROUND(F31-(F31*0.1),2)</f>
        <v>0.38</v>
      </c>
      <c r="H31" s="48"/>
      <c r="I31" s="34" t="n">
        <v>0.38</v>
      </c>
    </row>
    <row r="32" s="49" customFormat="true" ht="19.4" hidden="false" customHeight="false" outlineLevel="0" collapsed="false">
      <c r="A32" s="52"/>
      <c r="B32" s="63" t="s">
        <v>45</v>
      </c>
      <c r="C32" s="51" t="s">
        <v>17</v>
      </c>
      <c r="D32" s="54" t="n">
        <v>0.04</v>
      </c>
      <c r="E32" s="47"/>
      <c r="F32" s="32" t="n">
        <v>0.04</v>
      </c>
      <c r="G32" s="34" t="n">
        <f aca="false">ROUND(F32-(F32*0.1),2)</f>
        <v>0.04</v>
      </c>
      <c r="H32" s="48"/>
      <c r="I32" s="34" t="n">
        <v>0.04</v>
      </c>
    </row>
    <row r="33" s="49" customFormat="true" ht="28.35" hidden="false" customHeight="false" outlineLevel="0" collapsed="false">
      <c r="A33" s="52"/>
      <c r="B33" s="63" t="s">
        <v>46</v>
      </c>
      <c r="C33" s="51" t="s">
        <v>17</v>
      </c>
      <c r="D33" s="54" t="n">
        <v>0.25</v>
      </c>
      <c r="E33" s="62"/>
      <c r="F33" s="32" t="n">
        <v>0.26</v>
      </c>
      <c r="G33" s="34" t="n">
        <f aca="false">ROUND(F33-(F33*0.1),2)</f>
        <v>0.23</v>
      </c>
      <c r="H33" s="48"/>
      <c r="I33" s="34" t="n">
        <v>0.23</v>
      </c>
    </row>
    <row r="34" s="49" customFormat="true" ht="28.35" hidden="false" customHeight="false" outlineLevel="0" collapsed="false">
      <c r="A34" s="52"/>
      <c r="B34" s="63" t="s">
        <v>47</v>
      </c>
      <c r="C34" s="51" t="s">
        <v>17</v>
      </c>
      <c r="D34" s="54" t="n">
        <v>0.31</v>
      </c>
      <c r="E34" s="47"/>
      <c r="F34" s="56" t="n">
        <v>0.32</v>
      </c>
      <c r="G34" s="34" t="n">
        <f aca="false">ROUND(F34-(F34*0.1),2)</f>
        <v>0.29</v>
      </c>
      <c r="H34" s="48"/>
      <c r="I34" s="34" t="n">
        <v>0.29</v>
      </c>
    </row>
    <row r="35" s="70" customFormat="true" ht="34.3" hidden="false" customHeight="true" outlineLevel="0" collapsed="false">
      <c r="A35" s="64" t="s">
        <v>48</v>
      </c>
      <c r="B35" s="65" t="s">
        <v>49</v>
      </c>
      <c r="C35" s="65"/>
      <c r="D35" s="66" t="n">
        <f aca="false">D36+D39+D51+D59</f>
        <v>5.96</v>
      </c>
      <c r="E35" s="24" t="n">
        <f aca="false">D35</f>
        <v>5.96</v>
      </c>
      <c r="F35" s="67" t="n">
        <f aca="false">F36+F39+F51+F59</f>
        <v>6.2</v>
      </c>
      <c r="G35" s="68" t="n">
        <f aca="false">G36+G39+G51+G59</f>
        <v>6.06</v>
      </c>
      <c r="H35" s="69"/>
      <c r="I35" s="68" t="n">
        <f aca="false">I36+I39+I51+I59</f>
        <v>6.06</v>
      </c>
    </row>
    <row r="36" s="4" customFormat="true" ht="27" hidden="false" customHeight="true" outlineLevel="0" collapsed="false">
      <c r="A36" s="26" t="s">
        <v>50</v>
      </c>
      <c r="B36" s="71" t="s">
        <v>51</v>
      </c>
      <c r="C36" s="71"/>
      <c r="D36" s="28" t="n">
        <v>0.18</v>
      </c>
      <c r="E36" s="24" t="n">
        <f aca="false">D36</f>
        <v>0.18</v>
      </c>
      <c r="F36" s="28" t="n">
        <v>0.19</v>
      </c>
      <c r="G36" s="34" t="n">
        <f aca="false">ROUND(F36-(F36*0.1),2)</f>
        <v>0.17</v>
      </c>
      <c r="H36" s="12"/>
      <c r="I36" s="34" t="n">
        <v>0.17</v>
      </c>
    </row>
    <row r="37" s="75" customFormat="true" ht="22.35" hidden="false" customHeight="false" outlineLevel="0" collapsed="false">
      <c r="A37" s="72"/>
      <c r="B37" s="30" t="s">
        <v>52</v>
      </c>
      <c r="C37" s="31" t="s">
        <v>53</v>
      </c>
      <c r="D37" s="28"/>
      <c r="E37" s="73"/>
      <c r="F37" s="28"/>
      <c r="G37" s="29"/>
      <c r="H37" s="74"/>
      <c r="I37" s="29"/>
    </row>
    <row r="38" s="75" customFormat="true" ht="14.35" hidden="false" customHeight="false" outlineLevel="0" collapsed="false">
      <c r="A38" s="76"/>
      <c r="B38" s="30" t="s">
        <v>54</v>
      </c>
      <c r="C38" s="51" t="s">
        <v>17</v>
      </c>
      <c r="D38" s="77"/>
      <c r="E38" s="78"/>
      <c r="F38" s="77"/>
      <c r="G38" s="29"/>
      <c r="H38" s="74"/>
      <c r="I38" s="29"/>
    </row>
    <row r="39" customFormat="false" ht="23.25" hidden="false" customHeight="true" outlineLevel="0" collapsed="false">
      <c r="A39" s="26" t="s">
        <v>55</v>
      </c>
      <c r="B39" s="19" t="s">
        <v>56</v>
      </c>
      <c r="C39" s="19"/>
      <c r="D39" s="79" t="n">
        <v>4.38</v>
      </c>
      <c r="E39" s="24" t="n">
        <f aca="false">D39</f>
        <v>4.38</v>
      </c>
      <c r="F39" s="77" t="n">
        <v>4.55</v>
      </c>
      <c r="G39" s="80" t="n">
        <f aca="false">ROUND(F39-(F39*0.1),2)</f>
        <v>4.1</v>
      </c>
      <c r="H39" s="10"/>
      <c r="I39" s="80" t="n">
        <v>4.1</v>
      </c>
    </row>
    <row r="40" s="75" customFormat="true" ht="30.75" hidden="false" customHeight="true" outlineLevel="0" collapsed="false">
      <c r="A40" s="81"/>
      <c r="B40" s="82" t="s">
        <v>57</v>
      </c>
      <c r="C40" s="82"/>
      <c r="D40" s="83"/>
      <c r="E40" s="83"/>
      <c r="F40" s="83"/>
      <c r="G40" s="29"/>
      <c r="H40" s="74"/>
      <c r="I40" s="29"/>
    </row>
    <row r="41" customFormat="false" ht="14.35" hidden="false" customHeight="false" outlineLevel="0" collapsed="false">
      <c r="A41" s="26"/>
      <c r="B41" s="84" t="s">
        <v>58</v>
      </c>
      <c r="C41" s="51" t="s">
        <v>17</v>
      </c>
      <c r="D41" s="32"/>
      <c r="E41" s="33"/>
      <c r="F41" s="32"/>
      <c r="G41" s="34"/>
      <c r="H41" s="10"/>
      <c r="I41" s="34"/>
    </row>
    <row r="42" s="75" customFormat="true" ht="22.35" hidden="false" customHeight="false" outlineLevel="0" collapsed="false">
      <c r="A42" s="85"/>
      <c r="B42" s="38" t="s">
        <v>59</v>
      </c>
      <c r="C42" s="31" t="s">
        <v>60</v>
      </c>
      <c r="D42" s="32"/>
      <c r="E42" s="33"/>
      <c r="F42" s="32"/>
      <c r="G42" s="34"/>
      <c r="H42" s="74"/>
      <c r="I42" s="34"/>
    </row>
    <row r="43" s="75" customFormat="true" ht="22.35" hidden="false" customHeight="false" outlineLevel="0" collapsed="false">
      <c r="A43" s="85"/>
      <c r="B43" s="38" t="s">
        <v>61</v>
      </c>
      <c r="C43" s="31" t="s">
        <v>62</v>
      </c>
      <c r="D43" s="32"/>
      <c r="E43" s="33"/>
      <c r="F43" s="32"/>
      <c r="G43" s="34"/>
      <c r="H43" s="74"/>
      <c r="I43" s="34"/>
    </row>
    <row r="44" s="75" customFormat="true" ht="14.35" hidden="false" customHeight="false" outlineLevel="0" collapsed="false">
      <c r="A44" s="85"/>
      <c r="B44" s="38" t="s">
        <v>63</v>
      </c>
      <c r="C44" s="51" t="s">
        <v>17</v>
      </c>
      <c r="D44" s="32"/>
      <c r="E44" s="33"/>
      <c r="F44" s="32"/>
      <c r="G44" s="34"/>
      <c r="H44" s="74"/>
      <c r="I44" s="34"/>
    </row>
    <row r="45" s="75" customFormat="true" ht="14.35" hidden="false" customHeight="false" outlineLevel="0" collapsed="false">
      <c r="A45" s="85"/>
      <c r="B45" s="38" t="s">
        <v>64</v>
      </c>
      <c r="C45" s="31" t="s">
        <v>32</v>
      </c>
      <c r="D45" s="32"/>
      <c r="E45" s="33"/>
      <c r="F45" s="32"/>
      <c r="G45" s="34"/>
      <c r="H45" s="74"/>
      <c r="I45" s="34"/>
    </row>
    <row r="46" s="75" customFormat="true" ht="14.35" hidden="false" customHeight="false" outlineLevel="0" collapsed="false">
      <c r="A46" s="86"/>
      <c r="B46" s="38" t="s">
        <v>65</v>
      </c>
      <c r="C46" s="51" t="s">
        <v>17</v>
      </c>
      <c r="D46" s="32"/>
      <c r="E46" s="33"/>
      <c r="F46" s="32"/>
      <c r="G46" s="34"/>
      <c r="H46" s="74"/>
      <c r="I46" s="34"/>
    </row>
    <row r="47" s="75" customFormat="true" ht="22.35" hidden="false" customHeight="false" outlineLevel="0" collapsed="false">
      <c r="A47" s="86"/>
      <c r="B47" s="38" t="s">
        <v>66</v>
      </c>
      <c r="C47" s="51" t="s">
        <v>17</v>
      </c>
      <c r="D47" s="32"/>
      <c r="E47" s="33"/>
      <c r="F47" s="32"/>
      <c r="G47" s="34"/>
      <c r="H47" s="74"/>
      <c r="I47" s="34"/>
    </row>
    <row r="48" s="75" customFormat="true" ht="14.35" hidden="false" customHeight="false" outlineLevel="0" collapsed="false">
      <c r="A48" s="87"/>
      <c r="B48" s="38" t="s">
        <v>67</v>
      </c>
      <c r="C48" s="31" t="s">
        <v>68</v>
      </c>
      <c r="D48" s="32"/>
      <c r="E48" s="33"/>
      <c r="F48" s="32"/>
      <c r="G48" s="34"/>
      <c r="H48" s="74"/>
      <c r="I48" s="34"/>
    </row>
    <row r="49" s="75" customFormat="true" ht="14.35" hidden="false" customHeight="false" outlineLevel="0" collapsed="false">
      <c r="A49" s="85"/>
      <c r="B49" s="38" t="s">
        <v>69</v>
      </c>
      <c r="C49" s="51" t="s">
        <v>17</v>
      </c>
      <c r="D49" s="32"/>
      <c r="E49" s="88" t="s">
        <v>70</v>
      </c>
      <c r="F49" s="32"/>
      <c r="G49" s="34"/>
      <c r="H49" s="74"/>
      <c r="I49" s="34"/>
    </row>
    <row r="50" s="75" customFormat="true" ht="15.75" hidden="false" customHeight="true" outlineLevel="0" collapsed="false">
      <c r="A50" s="85"/>
      <c r="B50" s="38" t="s">
        <v>71</v>
      </c>
      <c r="C50" s="89" t="s">
        <v>72</v>
      </c>
      <c r="D50" s="32"/>
      <c r="E50" s="33"/>
      <c r="F50" s="32"/>
      <c r="G50" s="34"/>
      <c r="H50" s="74"/>
      <c r="I50" s="34"/>
    </row>
    <row r="51" customFormat="false" ht="20.25" hidden="false" customHeight="true" outlineLevel="0" collapsed="false">
      <c r="A51" s="26" t="s">
        <v>73</v>
      </c>
      <c r="B51" s="19" t="s">
        <v>74</v>
      </c>
      <c r="C51" s="19"/>
      <c r="D51" s="77" t="n">
        <v>0.65</v>
      </c>
      <c r="E51" s="24" t="n">
        <f aca="false">D51</f>
        <v>0.65</v>
      </c>
      <c r="F51" s="77" t="n">
        <v>0.68</v>
      </c>
      <c r="G51" s="80" t="n">
        <f aca="false">ROUND(F51-(F51*0.1),2)</f>
        <v>0.61</v>
      </c>
      <c r="H51" s="10"/>
      <c r="I51" s="80" t="n">
        <v>0.61</v>
      </c>
    </row>
    <row r="52" customFormat="false" ht="21" hidden="false" customHeight="true" outlineLevel="0" collapsed="false">
      <c r="A52" s="26"/>
      <c r="B52" s="30" t="s">
        <v>75</v>
      </c>
      <c r="C52" s="90" t="s">
        <v>76</v>
      </c>
      <c r="D52" s="32"/>
      <c r="E52" s="33"/>
      <c r="F52" s="32"/>
      <c r="G52" s="29"/>
      <c r="H52" s="10"/>
      <c r="I52" s="29"/>
    </row>
    <row r="53" customFormat="false" ht="43.25" hidden="false" customHeight="false" outlineLevel="0" collapsed="false">
      <c r="A53" s="26"/>
      <c r="B53" s="30" t="s">
        <v>77</v>
      </c>
      <c r="C53" s="31" t="s">
        <v>12</v>
      </c>
      <c r="D53" s="32"/>
      <c r="E53" s="33"/>
      <c r="F53" s="32"/>
      <c r="G53" s="34"/>
      <c r="H53" s="10"/>
      <c r="I53" s="34"/>
    </row>
    <row r="54" customFormat="false" ht="43.25" hidden="false" customHeight="false" outlineLevel="0" collapsed="false">
      <c r="A54" s="26"/>
      <c r="B54" s="30" t="s">
        <v>78</v>
      </c>
      <c r="C54" s="31" t="s">
        <v>12</v>
      </c>
      <c r="D54" s="32"/>
      <c r="E54" s="33"/>
      <c r="F54" s="32"/>
      <c r="G54" s="34"/>
      <c r="H54" s="10"/>
      <c r="I54" s="34"/>
    </row>
    <row r="55" customFormat="false" ht="32.8" hidden="false" customHeight="false" outlineLevel="0" collapsed="false">
      <c r="A55" s="26"/>
      <c r="B55" s="30" t="s">
        <v>79</v>
      </c>
      <c r="C55" s="31" t="s">
        <v>12</v>
      </c>
      <c r="D55" s="32"/>
      <c r="E55" s="33"/>
      <c r="F55" s="32"/>
      <c r="G55" s="34"/>
      <c r="H55" s="10"/>
      <c r="I55" s="34"/>
    </row>
    <row r="56" customFormat="false" ht="14.35" hidden="false" customHeight="false" outlineLevel="0" collapsed="false">
      <c r="A56" s="26"/>
      <c r="B56" s="38" t="s">
        <v>67</v>
      </c>
      <c r="C56" s="31" t="s">
        <v>68</v>
      </c>
      <c r="D56" s="32"/>
      <c r="E56" s="33"/>
      <c r="F56" s="32"/>
      <c r="G56" s="34"/>
      <c r="H56" s="10"/>
      <c r="I56" s="34"/>
    </row>
    <row r="57" customFormat="false" ht="14.35" hidden="false" customHeight="false" outlineLevel="0" collapsed="false">
      <c r="A57" s="26"/>
      <c r="B57" s="38" t="s">
        <v>69</v>
      </c>
      <c r="C57" s="51" t="s">
        <v>17</v>
      </c>
      <c r="D57" s="91"/>
      <c r="E57" s="92" t="s">
        <v>70</v>
      </c>
      <c r="F57" s="91"/>
      <c r="G57" s="34"/>
      <c r="H57" s="10"/>
      <c r="I57" s="34"/>
    </row>
    <row r="58" customFormat="false" ht="14.35" hidden="false" customHeight="false" outlineLevel="0" collapsed="false">
      <c r="A58" s="26"/>
      <c r="B58" s="38" t="s">
        <v>71</v>
      </c>
      <c r="C58" s="89" t="s">
        <v>72</v>
      </c>
      <c r="D58" s="32"/>
      <c r="E58" s="33"/>
      <c r="F58" s="32"/>
      <c r="G58" s="34"/>
      <c r="H58" s="10"/>
      <c r="I58" s="34"/>
    </row>
    <row r="59" customFormat="false" ht="30.75" hidden="false" customHeight="true" outlineLevel="0" collapsed="false">
      <c r="A59" s="42" t="s">
        <v>80</v>
      </c>
      <c r="B59" s="19" t="s">
        <v>81</v>
      </c>
      <c r="C59" s="19"/>
      <c r="D59" s="77" t="n">
        <v>0.75</v>
      </c>
      <c r="E59" s="24" t="n">
        <f aca="false">D59</f>
        <v>0.75</v>
      </c>
      <c r="F59" s="77" t="n">
        <v>0.78</v>
      </c>
      <c r="G59" s="80" t="n">
        <v>1.18</v>
      </c>
      <c r="H59" s="10"/>
      <c r="I59" s="93" t="n">
        <v>1.18</v>
      </c>
    </row>
    <row r="60" customFormat="false" ht="22.35" hidden="false" customHeight="false" outlineLevel="0" collapsed="false">
      <c r="A60" s="26"/>
      <c r="B60" s="94" t="s">
        <v>82</v>
      </c>
      <c r="C60" s="89" t="s">
        <v>83</v>
      </c>
      <c r="D60" s="56"/>
      <c r="E60" s="95"/>
      <c r="F60" s="56"/>
      <c r="G60" s="29"/>
      <c r="H60" s="10"/>
      <c r="I60" s="29"/>
    </row>
    <row r="61" customFormat="false" ht="14.35" hidden="false" customHeight="false" outlineLevel="0" collapsed="false">
      <c r="A61" s="96"/>
      <c r="B61" s="94" t="s">
        <v>84</v>
      </c>
      <c r="C61" s="51" t="s">
        <v>17</v>
      </c>
      <c r="D61" s="32"/>
      <c r="E61" s="33"/>
      <c r="F61" s="32"/>
      <c r="G61" s="80"/>
      <c r="H61" s="10"/>
      <c r="I61" s="80"/>
    </row>
    <row r="62" s="4" customFormat="true" ht="18" hidden="false" customHeight="true" outlineLevel="0" collapsed="false">
      <c r="A62" s="97" t="s">
        <v>85</v>
      </c>
      <c r="B62" s="98" t="s">
        <v>86</v>
      </c>
      <c r="C62" s="98"/>
      <c r="D62" s="99" t="n">
        <f aca="false">D63+D70+D87+D78</f>
        <v>25.78</v>
      </c>
      <c r="E62" s="24" t="n">
        <f aca="false">D62</f>
        <v>25.78</v>
      </c>
      <c r="F62" s="99" t="n">
        <f aca="false">F63+F70+F87+F78</f>
        <v>26.81</v>
      </c>
      <c r="G62" s="100" t="n">
        <f aca="false">G63+G70+G87+G78</f>
        <v>26.49</v>
      </c>
      <c r="H62" s="12"/>
      <c r="I62" s="100" t="n">
        <f aca="false">I63+I70+I87+I78</f>
        <v>26.49</v>
      </c>
    </row>
    <row r="63" s="104" customFormat="true" ht="21.75" hidden="false" customHeight="true" outlineLevel="0" collapsed="false">
      <c r="A63" s="26" t="s">
        <v>87</v>
      </c>
      <c r="B63" s="71" t="s">
        <v>88</v>
      </c>
      <c r="C63" s="71"/>
      <c r="D63" s="101" t="n">
        <f aca="false">D64+D65+D66+D67+D685+D68+D69</f>
        <v>6.33</v>
      </c>
      <c r="E63" s="24" t="n">
        <f aca="false">D63</f>
        <v>6.33</v>
      </c>
      <c r="F63" s="101" t="n">
        <f aca="false">F64+F65+F66+F67+F685+F68+F69</f>
        <v>6.58</v>
      </c>
      <c r="G63" s="102" t="n">
        <f aca="false">G64+G65+G66+G67+G685+G68+G69</f>
        <v>5.92</v>
      </c>
      <c r="H63" s="103"/>
      <c r="I63" s="102" t="n">
        <f aca="false">I64+I65+I66+I67+I685+I68+I69</f>
        <v>5.92</v>
      </c>
    </row>
    <row r="64" customFormat="false" ht="22.35" hidden="false" customHeight="false" outlineLevel="0" collapsed="false">
      <c r="A64" s="42"/>
      <c r="B64" s="30" t="s">
        <v>89</v>
      </c>
      <c r="C64" s="89" t="s">
        <v>32</v>
      </c>
      <c r="D64" s="105" t="n">
        <v>0.36</v>
      </c>
      <c r="E64" s="105"/>
      <c r="F64" s="28" t="n">
        <v>0.37</v>
      </c>
      <c r="G64" s="80" t="n">
        <f aca="false">ROUND(F64-(F64*0.1),2)</f>
        <v>0.33</v>
      </c>
      <c r="H64" s="10"/>
      <c r="I64" s="80" t="n">
        <v>0.33</v>
      </c>
    </row>
    <row r="65" s="75" customFormat="true" ht="22.35" hidden="false" customHeight="false" outlineLevel="0" collapsed="false">
      <c r="A65" s="106"/>
      <c r="B65" s="107" t="s">
        <v>90</v>
      </c>
      <c r="C65" s="31" t="s">
        <v>91</v>
      </c>
      <c r="D65" s="108" t="n">
        <f aca="false">5.55-1.68</f>
        <v>3.87</v>
      </c>
      <c r="E65" s="108"/>
      <c r="F65" s="28" t="n">
        <v>4.02</v>
      </c>
      <c r="G65" s="34" t="n">
        <f aca="false">ROUND(F65-(F65*0.1),2)</f>
        <v>3.62</v>
      </c>
      <c r="H65" s="74"/>
      <c r="I65" s="34" t="n">
        <v>3.62</v>
      </c>
    </row>
    <row r="66" s="75" customFormat="true" ht="32.8" hidden="false" customHeight="false" outlineLevel="0" collapsed="false">
      <c r="A66" s="106"/>
      <c r="B66" s="107" t="s">
        <v>92</v>
      </c>
      <c r="C66" s="89" t="s">
        <v>93</v>
      </c>
      <c r="D66" s="108" t="n">
        <v>1.69</v>
      </c>
      <c r="E66" s="108"/>
      <c r="F66" s="28" t="n">
        <v>1.76</v>
      </c>
      <c r="G66" s="80" t="n">
        <f aca="false">ROUND(F66-(F66*0.1),2)</f>
        <v>1.58</v>
      </c>
      <c r="H66" s="74"/>
      <c r="I66" s="80" t="n">
        <v>1.58</v>
      </c>
    </row>
    <row r="67" s="75" customFormat="true" ht="14.35" hidden="false" customHeight="false" outlineLevel="0" collapsed="false">
      <c r="A67" s="106"/>
      <c r="B67" s="30" t="s">
        <v>94</v>
      </c>
      <c r="C67" s="89" t="s">
        <v>32</v>
      </c>
      <c r="D67" s="108" t="n">
        <v>0.05</v>
      </c>
      <c r="E67" s="108"/>
      <c r="F67" s="28" t="n">
        <v>0.06</v>
      </c>
      <c r="G67" s="34" t="n">
        <f aca="false">ROUND(F67-(F67*0.1),2)</f>
        <v>0.05</v>
      </c>
      <c r="H67" s="74"/>
      <c r="I67" s="34" t="n">
        <v>0.05</v>
      </c>
    </row>
    <row r="68" s="75" customFormat="true" ht="22.35" hidden="false" customHeight="false" outlineLevel="0" collapsed="false">
      <c r="A68" s="26"/>
      <c r="B68" s="107" t="s">
        <v>95</v>
      </c>
      <c r="C68" s="51" t="s">
        <v>17</v>
      </c>
      <c r="D68" s="108" t="n">
        <v>0.02</v>
      </c>
      <c r="E68" s="108"/>
      <c r="F68" s="28" t="n">
        <v>0.02</v>
      </c>
      <c r="G68" s="80" t="n">
        <f aca="false">ROUND(F68-(F68*0.1),2)</f>
        <v>0.02</v>
      </c>
      <c r="H68" s="74"/>
      <c r="I68" s="80" t="n">
        <v>0.02</v>
      </c>
    </row>
    <row r="69" customFormat="false" ht="22.35" hidden="false" customHeight="false" outlineLevel="0" collapsed="false">
      <c r="A69" s="50"/>
      <c r="B69" s="53" t="s">
        <v>96</v>
      </c>
      <c r="C69" s="51" t="s">
        <v>83</v>
      </c>
      <c r="D69" s="32" t="n">
        <v>0.34</v>
      </c>
      <c r="E69" s="33"/>
      <c r="F69" s="28" t="n">
        <v>0.35</v>
      </c>
      <c r="G69" s="34" t="n">
        <f aca="false">ROUND(F69-(F69*0.1),2)</f>
        <v>0.32</v>
      </c>
      <c r="H69" s="10"/>
      <c r="I69" s="34" t="n">
        <v>0.32</v>
      </c>
    </row>
    <row r="70" s="49" customFormat="true" ht="34.5" hidden="false" customHeight="true" outlineLevel="0" collapsed="false">
      <c r="A70" s="26" t="s">
        <v>97</v>
      </c>
      <c r="B70" s="109" t="s">
        <v>98</v>
      </c>
      <c r="C70" s="109"/>
      <c r="D70" s="110" t="n">
        <f aca="false">D71+D72+D73+D74+D76</f>
        <v>9.91</v>
      </c>
      <c r="E70" s="24" t="n">
        <f aca="false">D70</f>
        <v>9.91</v>
      </c>
      <c r="F70" s="110" t="n">
        <f aca="false">F71+F72+F73+F74+F76</f>
        <v>10.31</v>
      </c>
      <c r="G70" s="111" t="n">
        <f aca="false">G71+G72+G73+G74+G76+G75</f>
        <v>11.28</v>
      </c>
      <c r="H70" s="48"/>
      <c r="I70" s="111" t="n">
        <f aca="false">I71+I72+I73+I74+I76+I75</f>
        <v>11.28</v>
      </c>
    </row>
    <row r="71" customFormat="false" ht="35.05" hidden="false" customHeight="true" outlineLevel="0" collapsed="false">
      <c r="A71" s="42"/>
      <c r="B71" s="107" t="s">
        <v>99</v>
      </c>
      <c r="C71" s="112" t="s">
        <v>100</v>
      </c>
      <c r="D71" s="56" t="n">
        <v>0.79</v>
      </c>
      <c r="E71" s="56"/>
      <c r="F71" s="28" t="n">
        <v>0.82</v>
      </c>
      <c r="G71" s="34" t="n">
        <f aca="false">ROUND(F71-(F71*0.1),2)</f>
        <v>0.74</v>
      </c>
      <c r="H71" s="10"/>
      <c r="I71" s="34" t="n">
        <v>0.74</v>
      </c>
    </row>
    <row r="72" customFormat="false" ht="30" hidden="false" customHeight="true" outlineLevel="0" collapsed="false">
      <c r="A72" s="113"/>
      <c r="B72" s="84" t="s">
        <v>101</v>
      </c>
      <c r="C72" s="114" t="s">
        <v>102</v>
      </c>
      <c r="D72" s="79" t="n">
        <v>6.26</v>
      </c>
      <c r="E72" s="79"/>
      <c r="F72" s="28" t="n">
        <v>6.51</v>
      </c>
      <c r="G72" s="80" t="n">
        <f aca="false">ROUND(F72-(F72*0.1),2)</f>
        <v>5.86</v>
      </c>
      <c r="H72" s="10"/>
      <c r="I72" s="80" t="n">
        <v>5.86</v>
      </c>
    </row>
    <row r="73" s="118" customFormat="true" ht="22.35" hidden="false" customHeight="false" outlineLevel="0" collapsed="false">
      <c r="A73" s="42"/>
      <c r="B73" s="107" t="s">
        <v>103</v>
      </c>
      <c r="C73" s="115" t="s">
        <v>12</v>
      </c>
      <c r="D73" s="91" t="n">
        <v>1.23</v>
      </c>
      <c r="E73" s="116"/>
      <c r="F73" s="28" t="n">
        <v>1.28</v>
      </c>
      <c r="G73" s="34" t="n">
        <f aca="false">ROUND(F73-(F73*0.1),2)</f>
        <v>1.15</v>
      </c>
      <c r="H73" s="117" t="s">
        <v>104</v>
      </c>
      <c r="I73" s="34" t="n">
        <v>1.15</v>
      </c>
    </row>
    <row r="74" customFormat="false" ht="22.35" hidden="false" customHeight="false" outlineLevel="0" collapsed="false">
      <c r="A74" s="42"/>
      <c r="B74" s="107" t="s">
        <v>105</v>
      </c>
      <c r="C74" s="115" t="s">
        <v>106</v>
      </c>
      <c r="D74" s="119" t="n">
        <v>0.4</v>
      </c>
      <c r="E74" s="120"/>
      <c r="F74" s="56" t="n">
        <v>0.42</v>
      </c>
      <c r="G74" s="37" t="n">
        <f aca="false">ROUND(F74-(F74*0.1),2)</f>
        <v>0.38</v>
      </c>
      <c r="H74" s="10"/>
      <c r="I74" s="37" t="n">
        <v>0.38</v>
      </c>
    </row>
    <row r="75" customFormat="false" ht="17.25" hidden="false" customHeight="false" outlineLevel="0" collapsed="false">
      <c r="A75" s="42"/>
      <c r="B75" s="121" t="s">
        <v>107</v>
      </c>
      <c r="C75" s="39" t="s">
        <v>108</v>
      </c>
      <c r="D75" s="122"/>
      <c r="E75" s="123"/>
      <c r="F75" s="124"/>
      <c r="G75" s="125" t="n">
        <v>2</v>
      </c>
      <c r="H75" s="10"/>
      <c r="I75" s="125" t="n">
        <v>2</v>
      </c>
    </row>
    <row r="76" s="75" customFormat="true" ht="32.8" hidden="false" customHeight="false" outlineLevel="0" collapsed="false">
      <c r="A76" s="113"/>
      <c r="B76" s="126" t="s">
        <v>109</v>
      </c>
      <c r="C76" s="39" t="s">
        <v>110</v>
      </c>
      <c r="D76" s="127" t="n">
        <v>1.23</v>
      </c>
      <c r="E76" s="128"/>
      <c r="F76" s="83" t="n">
        <v>1.28</v>
      </c>
      <c r="G76" s="80" t="n">
        <f aca="false">ROUND(F76-(F76*0.1),2)</f>
        <v>1.15</v>
      </c>
      <c r="H76" s="74"/>
      <c r="I76" s="80" t="n">
        <v>1.15</v>
      </c>
    </row>
    <row r="77" s="118" customFormat="true" ht="64.9" hidden="false" customHeight="true" outlineLevel="0" collapsed="false">
      <c r="A77" s="26"/>
      <c r="B77" s="129" t="s">
        <v>111</v>
      </c>
      <c r="C77" s="39" t="s">
        <v>76</v>
      </c>
      <c r="D77" s="127"/>
      <c r="E77" s="128"/>
      <c r="F77" s="83"/>
      <c r="G77" s="80"/>
      <c r="H77" s="130"/>
      <c r="I77" s="80"/>
    </row>
    <row r="78" customFormat="false" ht="13.5" hidden="false" customHeight="true" outlineLevel="0" collapsed="false">
      <c r="A78" s="26" t="s">
        <v>112</v>
      </c>
      <c r="B78" s="19" t="s">
        <v>113</v>
      </c>
      <c r="C78" s="19"/>
      <c r="D78" s="131" t="n">
        <f aca="false">D79+D80+D81+D82+D83</f>
        <v>3.79</v>
      </c>
      <c r="E78" s="132" t="n">
        <f aca="false">D78</f>
        <v>3.79</v>
      </c>
      <c r="F78" s="110" t="n">
        <f aca="false">F79+F80+F81+F82+F83</f>
        <v>3.94</v>
      </c>
      <c r="G78" s="102" t="n">
        <f aca="false">G79+G80+G81+G82+G83</f>
        <v>3.91</v>
      </c>
      <c r="H78" s="10"/>
      <c r="I78" s="102" t="n">
        <f aca="false">I79+I80+I81+I82+I83</f>
        <v>3.91</v>
      </c>
    </row>
    <row r="79" customFormat="false" ht="22.35" hidden="false" customHeight="false" outlineLevel="0" collapsed="false">
      <c r="A79" s="113"/>
      <c r="B79" s="107" t="s">
        <v>114</v>
      </c>
      <c r="C79" s="39" t="s">
        <v>91</v>
      </c>
      <c r="D79" s="32" t="n">
        <v>0.74</v>
      </c>
      <c r="E79" s="133"/>
      <c r="F79" s="133" t="n">
        <v>0.77</v>
      </c>
      <c r="G79" s="29" t="n">
        <f aca="false">ROUND(F79-(F79*0.1),2)</f>
        <v>0.69</v>
      </c>
      <c r="H79" s="10"/>
      <c r="I79" s="29" t="n">
        <v>0.69</v>
      </c>
    </row>
    <row r="80" customFormat="false" ht="14.35" hidden="false" customHeight="false" outlineLevel="0" collapsed="false">
      <c r="A80" s="134"/>
      <c r="B80" s="107" t="s">
        <v>115</v>
      </c>
      <c r="C80" s="39" t="s">
        <v>91</v>
      </c>
      <c r="D80" s="91" t="n">
        <v>1.84</v>
      </c>
      <c r="E80" s="116"/>
      <c r="F80" s="133" t="n">
        <v>1.91</v>
      </c>
      <c r="G80" s="34" t="n">
        <f aca="false">ROUND(F80-(F80*0.1),2)</f>
        <v>1.72</v>
      </c>
      <c r="H80" s="10"/>
      <c r="I80" s="34" t="n">
        <v>1.72</v>
      </c>
    </row>
    <row r="81" customFormat="false" ht="15" hidden="false" customHeight="false" outlineLevel="0" collapsed="false">
      <c r="A81" s="134"/>
      <c r="B81" s="107" t="s">
        <v>116</v>
      </c>
      <c r="C81" s="39" t="s">
        <v>83</v>
      </c>
      <c r="D81" s="135" t="n">
        <v>0.04</v>
      </c>
      <c r="E81" s="136"/>
      <c r="F81" s="137" t="n">
        <v>0.04</v>
      </c>
      <c r="G81" s="125" t="n">
        <v>0.4</v>
      </c>
      <c r="H81" s="10"/>
      <c r="I81" s="125" t="n">
        <v>0.4</v>
      </c>
    </row>
    <row r="82" customFormat="false" ht="22.35" hidden="false" customHeight="false" outlineLevel="0" collapsed="false">
      <c r="A82" s="113"/>
      <c r="B82" s="107" t="s">
        <v>117</v>
      </c>
      <c r="C82" s="115" t="s">
        <v>106</v>
      </c>
      <c r="D82" s="119" t="n">
        <v>0.4</v>
      </c>
      <c r="E82" s="120"/>
      <c r="F82" s="133" t="n">
        <v>0.42</v>
      </c>
      <c r="G82" s="37" t="n">
        <f aca="false">ROUND(F82-(F82*0.1),2)</f>
        <v>0.38</v>
      </c>
      <c r="H82" s="10"/>
      <c r="I82" s="37" t="n">
        <v>0.38</v>
      </c>
    </row>
    <row r="83" s="141" customFormat="true" ht="32.8" hidden="false" customHeight="false" outlineLevel="0" collapsed="false">
      <c r="A83" s="26" t="s">
        <v>118</v>
      </c>
      <c r="B83" s="126" t="s">
        <v>109</v>
      </c>
      <c r="C83" s="39" t="s">
        <v>110</v>
      </c>
      <c r="D83" s="28" t="n">
        <v>0.77</v>
      </c>
      <c r="E83" s="138"/>
      <c r="F83" s="139" t="n">
        <v>0.8</v>
      </c>
      <c r="G83" s="29" t="n">
        <f aca="false">ROUND(F83-(F83*0.1),2)</f>
        <v>0.72</v>
      </c>
      <c r="H83" s="10"/>
      <c r="I83" s="29" t="n">
        <v>0.72</v>
      </c>
      <c r="J83" s="2"/>
      <c r="K83" s="2"/>
      <c r="L83" s="140"/>
    </row>
    <row r="84" s="118" customFormat="true" ht="62.65" hidden="false" customHeight="true" outlineLevel="0" collapsed="false">
      <c r="A84" s="26" t="s">
        <v>119</v>
      </c>
      <c r="B84" s="129" t="s">
        <v>111</v>
      </c>
      <c r="C84" s="39" t="s">
        <v>76</v>
      </c>
      <c r="D84" s="28"/>
      <c r="E84" s="138"/>
      <c r="F84" s="139"/>
      <c r="G84" s="29"/>
      <c r="H84" s="10"/>
      <c r="I84" s="29"/>
      <c r="J84" s="2"/>
      <c r="K84" s="2"/>
    </row>
    <row r="85" customFormat="false" ht="13.5" hidden="false" customHeight="true" outlineLevel="0" collapsed="false">
      <c r="A85" s="26" t="s">
        <v>120</v>
      </c>
      <c r="B85" s="19" t="s">
        <v>121</v>
      </c>
      <c r="C85" s="19"/>
      <c r="D85" s="142"/>
      <c r="E85" s="143"/>
      <c r="F85" s="143"/>
      <c r="G85" s="34"/>
      <c r="H85" s="10"/>
      <c r="I85" s="34"/>
    </row>
    <row r="86" customFormat="false" ht="47.25" hidden="false" customHeight="true" outlineLevel="0" collapsed="false">
      <c r="A86" s="144"/>
      <c r="B86" s="145" t="s">
        <v>122</v>
      </c>
      <c r="C86" s="39" t="s">
        <v>76</v>
      </c>
      <c r="D86" s="56"/>
      <c r="E86" s="146"/>
      <c r="F86" s="147"/>
      <c r="G86" s="37"/>
      <c r="H86" s="10"/>
      <c r="I86" s="37"/>
    </row>
    <row r="87" customFormat="false" ht="41" hidden="false" customHeight="true" outlineLevel="0" collapsed="false">
      <c r="A87" s="26" t="s">
        <v>123</v>
      </c>
      <c r="B87" s="109" t="s">
        <v>124</v>
      </c>
      <c r="C87" s="109"/>
      <c r="D87" s="57" t="n">
        <v>5.75</v>
      </c>
      <c r="E87" s="24" t="n">
        <f aca="false">D87</f>
        <v>5.75</v>
      </c>
      <c r="F87" s="57" t="n">
        <v>5.98</v>
      </c>
      <c r="G87" s="58" t="n">
        <f aca="false">ROUND(F87-(F87*0.1),2)</f>
        <v>5.38</v>
      </c>
      <c r="H87" s="10"/>
      <c r="I87" s="58" t="n">
        <v>5.38</v>
      </c>
    </row>
    <row r="88" s="118" customFormat="true" ht="21.75" hidden="false" customHeight="true" outlineLevel="0" collapsed="false">
      <c r="A88" s="144"/>
      <c r="B88" s="38" t="s">
        <v>125</v>
      </c>
      <c r="C88" s="148" t="s">
        <v>76</v>
      </c>
      <c r="D88" s="28"/>
      <c r="E88" s="28"/>
      <c r="F88" s="28"/>
      <c r="G88" s="29"/>
      <c r="H88" s="130"/>
      <c r="I88" s="29"/>
    </row>
    <row r="89" customFormat="false" ht="21.75" hidden="false" customHeight="true" outlineLevel="0" collapsed="false">
      <c r="A89" s="144"/>
      <c r="B89" s="38"/>
      <c r="C89" s="148"/>
      <c r="D89" s="32"/>
      <c r="E89" s="32"/>
      <c r="F89" s="32"/>
      <c r="G89" s="34"/>
      <c r="H89" s="10"/>
      <c r="I89" s="34"/>
    </row>
    <row r="90" customFormat="false" ht="21.75" hidden="false" customHeight="true" outlineLevel="0" collapsed="false">
      <c r="A90" s="144"/>
      <c r="B90" s="38"/>
      <c r="C90" s="148"/>
      <c r="D90" s="32"/>
      <c r="E90" s="32"/>
      <c r="F90" s="32"/>
      <c r="G90" s="34"/>
      <c r="H90" s="10"/>
      <c r="I90" s="34"/>
    </row>
    <row r="91" customFormat="false" ht="52.95" hidden="false" customHeight="true" outlineLevel="0" collapsed="false">
      <c r="A91" s="26" t="s">
        <v>126</v>
      </c>
      <c r="B91" s="84" t="s">
        <v>127</v>
      </c>
      <c r="C91" s="39" t="s">
        <v>128</v>
      </c>
      <c r="D91" s="32"/>
      <c r="E91" s="149"/>
      <c r="F91" s="32"/>
      <c r="G91" s="34"/>
      <c r="H91" s="10"/>
      <c r="I91" s="34"/>
    </row>
    <row r="92" customFormat="false" ht="32.8" hidden="false" customHeight="false" outlineLevel="0" collapsed="false">
      <c r="A92" s="26" t="s">
        <v>129</v>
      </c>
      <c r="B92" s="84" t="s">
        <v>130</v>
      </c>
      <c r="C92" s="39" t="s">
        <v>128</v>
      </c>
      <c r="D92" s="56"/>
      <c r="E92" s="150"/>
      <c r="F92" s="56"/>
      <c r="G92" s="34"/>
      <c r="H92" s="10"/>
      <c r="I92" s="34"/>
    </row>
    <row r="93" customFormat="false" ht="15.75" hidden="false" customHeight="true" outlineLevel="0" collapsed="false">
      <c r="A93" s="22"/>
      <c r="B93" s="151" t="s">
        <v>131</v>
      </c>
      <c r="C93" s="152"/>
      <c r="D93" s="66" t="n">
        <f aca="false">D62+D35+D6</f>
        <v>35.45</v>
      </c>
      <c r="E93" s="153" t="n">
        <f aca="false">E62+E35+E6</f>
        <v>35.45</v>
      </c>
      <c r="F93" s="66" t="n">
        <f aca="false">F62+F35+F6</f>
        <v>36.87</v>
      </c>
      <c r="G93" s="68" t="n">
        <f aca="false">G62+G35+G6</f>
        <v>36.02</v>
      </c>
      <c r="H93" s="10" t="n">
        <f aca="false">F93*0.1</f>
        <v>3.687</v>
      </c>
      <c r="I93" s="68" t="n">
        <f aca="false">I62+I35+I6</f>
        <v>36.02</v>
      </c>
    </row>
    <row r="94" customFormat="false" ht="14.35" hidden="false" customHeight="false" outlineLevel="0" collapsed="false">
      <c r="A94" s="9"/>
      <c r="B94" s="9"/>
      <c r="C94" s="9"/>
      <c r="D94" s="154"/>
      <c r="E94" s="10"/>
      <c r="F94" s="12"/>
      <c r="G94" s="10"/>
      <c r="H94" s="155" t="n">
        <f aca="false">F93-H93</f>
        <v>33.183</v>
      </c>
      <c r="I94" s="10"/>
    </row>
    <row r="95" customFormat="false" ht="14.35" hidden="false" customHeight="false" outlineLevel="0" collapsed="false">
      <c r="A95" s="9"/>
      <c r="B95" s="10"/>
      <c r="C95" s="10"/>
      <c r="D95" s="156"/>
      <c r="E95" s="10"/>
      <c r="F95" s="12"/>
      <c r="G95" s="10"/>
      <c r="H95" s="155" t="n">
        <f aca="false">G93-H94</f>
        <v>2.837</v>
      </c>
      <c r="I95" s="10"/>
    </row>
    <row r="96" customFormat="false" ht="14.35" hidden="false" customHeight="false" outlineLevel="0" collapsed="false">
      <c r="A96" s="9"/>
      <c r="B96" s="10"/>
      <c r="C96" s="10"/>
      <c r="D96" s="11"/>
      <c r="E96" s="10"/>
      <c r="F96" s="12"/>
      <c r="G96" s="10"/>
      <c r="H96" s="155" t="n">
        <f aca="false">F93-G93</f>
        <v>0.850000000000001</v>
      </c>
      <c r="I96" s="10"/>
    </row>
  </sheetData>
  <autoFilter ref="A5:G94"/>
  <mergeCells count="33">
    <mergeCell ref="A3:D3"/>
    <mergeCell ref="B4:C4"/>
    <mergeCell ref="B6:C6"/>
    <mergeCell ref="B7:C7"/>
    <mergeCell ref="B10:C10"/>
    <mergeCell ref="B14:C14"/>
    <mergeCell ref="B17:C17"/>
    <mergeCell ref="B20:C20"/>
    <mergeCell ref="B27:C27"/>
    <mergeCell ref="B30:C30"/>
    <mergeCell ref="B35:C35"/>
    <mergeCell ref="B36:C36"/>
    <mergeCell ref="B39:C39"/>
    <mergeCell ref="B51:C51"/>
    <mergeCell ref="B59:C59"/>
    <mergeCell ref="B62:C62"/>
    <mergeCell ref="B63:C63"/>
    <mergeCell ref="B70:C70"/>
    <mergeCell ref="D76:D77"/>
    <mergeCell ref="E76:E77"/>
    <mergeCell ref="F76:F77"/>
    <mergeCell ref="G76:G77"/>
    <mergeCell ref="I76:I77"/>
    <mergeCell ref="B78:C78"/>
    <mergeCell ref="D83:D84"/>
    <mergeCell ref="E83:E84"/>
    <mergeCell ref="F83:F84"/>
    <mergeCell ref="G83:G84"/>
    <mergeCell ref="I83:I84"/>
    <mergeCell ref="B85:C85"/>
    <mergeCell ref="B87:C87"/>
    <mergeCell ref="B88:B90"/>
    <mergeCell ref="C88:C90"/>
  </mergeCells>
  <printOptions headings="false" gridLines="false" gridLinesSet="true" horizontalCentered="false" verticalCentered="false"/>
  <pageMargins left="0.315277777777778" right="0" top="0.354166666666667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ColWidth="9.109375" defaultRowHeight="13.5" zeroHeight="false" outlineLevelRow="0" outlineLevelCol="0"/>
  <cols>
    <col collapsed="false" customWidth="true" hidden="false" outlineLevel="0" max="1" min="1" style="2" width="36.67"/>
    <col collapsed="false" customWidth="true" hidden="false" outlineLevel="0" max="2" min="2" style="2" width="12"/>
    <col collapsed="false" customWidth="false" hidden="false" outlineLevel="0" max="16384" min="3" style="2" width="9.11"/>
  </cols>
  <sheetData>
    <row r="1" s="8" customFormat="true" ht="17.25" hidden="false" customHeight="false" outlineLevel="0" collapsed="false">
      <c r="A1" s="157" t="s">
        <v>132</v>
      </c>
      <c r="B1" s="2"/>
      <c r="C1" s="2"/>
      <c r="D1" s="2"/>
      <c r="E1" s="2"/>
    </row>
    <row r="3" customFormat="false" ht="33" hidden="false" customHeight="true" outlineLevel="0" collapsed="false">
      <c r="A3" s="158" t="s">
        <v>133</v>
      </c>
      <c r="B3" s="159" t="n">
        <v>8556.14</v>
      </c>
      <c r="C3" s="158" t="s">
        <v>134</v>
      </c>
      <c r="D3" s="118"/>
    </row>
    <row r="4" customFormat="false" ht="33" hidden="false" customHeight="true" outlineLevel="0" collapsed="false">
      <c r="A4" s="160" t="s">
        <v>135</v>
      </c>
      <c r="B4" s="158" t="n">
        <v>1616</v>
      </c>
      <c r="C4" s="158" t="s">
        <v>136</v>
      </c>
      <c r="D4" s="118" t="n">
        <v>100</v>
      </c>
      <c r="E4" s="161" t="s">
        <v>134</v>
      </c>
    </row>
    <row r="5" customFormat="false" ht="33" hidden="false" customHeight="true" outlineLevel="0" collapsed="false">
      <c r="A5" s="160" t="s">
        <v>137</v>
      </c>
      <c r="B5" s="158" t="n">
        <f aca="false">ROUND(B4/D4,2)</f>
        <v>16.16</v>
      </c>
      <c r="C5" s="158" t="s">
        <v>136</v>
      </c>
      <c r="D5" s="118" t="n">
        <v>1</v>
      </c>
      <c r="E5" s="161" t="s">
        <v>134</v>
      </c>
    </row>
    <row r="6" customFormat="false" ht="33" hidden="false" customHeight="true" outlineLevel="0" collapsed="false">
      <c r="A6" s="160" t="s">
        <v>138</v>
      </c>
      <c r="B6" s="159" t="n">
        <v>2425.8</v>
      </c>
      <c r="C6" s="158" t="s">
        <v>134</v>
      </c>
      <c r="D6" s="118"/>
      <c r="E6" s="4"/>
    </row>
    <row r="7" customFormat="false" ht="33" hidden="false" customHeight="true" outlineLevel="0" collapsed="false">
      <c r="A7" s="160" t="s">
        <v>139</v>
      </c>
      <c r="B7" s="159" t="n">
        <f aca="false">ROUND(B5*B6,2)</f>
        <v>39200.93</v>
      </c>
      <c r="C7" s="158" t="s">
        <v>136</v>
      </c>
      <c r="D7" s="118"/>
    </row>
    <row r="8" s="36" customFormat="true" ht="33" hidden="false" customHeight="true" outlineLevel="0" collapsed="false">
      <c r="A8" s="162" t="s">
        <v>140</v>
      </c>
      <c r="B8" s="163" t="n">
        <f aca="false">B7/B3</f>
        <v>4.58161390533582</v>
      </c>
      <c r="C8" s="158" t="s">
        <v>136</v>
      </c>
      <c r="D8" s="118"/>
      <c r="E8" s="2"/>
    </row>
    <row r="9" s="36" customFormat="true" ht="33" hidden="false" customHeight="true" outlineLevel="0" collapsed="false">
      <c r="A9" s="162" t="s">
        <v>141</v>
      </c>
      <c r="B9" s="163" t="n">
        <f aca="false">ROUND(B8/12,1)</f>
        <v>0.4</v>
      </c>
      <c r="C9" s="158" t="s">
        <v>136</v>
      </c>
      <c r="D9" s="2"/>
      <c r="E9" s="2"/>
    </row>
    <row r="10" customFormat="false" ht="21" hidden="false" customHeight="true" outlineLevel="0" collapsed="false"/>
    <row r="11" customFormat="false" ht="18.75" hidden="false" customHeight="true" outlineLevel="0" collapsed="false">
      <c r="A11" s="157" t="s">
        <v>142</v>
      </c>
    </row>
    <row r="13" customFormat="false" ht="15" hidden="false" customHeight="false" outlineLevel="0" collapsed="false">
      <c r="A13" s="158" t="s">
        <v>133</v>
      </c>
      <c r="B13" s="159" t="n">
        <v>8556.14</v>
      </c>
      <c r="C13" s="158" t="s">
        <v>134</v>
      </c>
      <c r="D13" s="118"/>
    </row>
    <row r="14" customFormat="false" ht="45" hidden="false" customHeight="true" outlineLevel="0" collapsed="false">
      <c r="A14" s="164" t="s">
        <v>143</v>
      </c>
      <c r="B14" s="158" t="n">
        <v>884</v>
      </c>
      <c r="C14" s="158" t="s">
        <v>136</v>
      </c>
      <c r="D14" s="118" t="n">
        <v>100</v>
      </c>
      <c r="E14" s="161" t="s">
        <v>134</v>
      </c>
    </row>
    <row r="15" customFormat="false" ht="45" hidden="false" customHeight="true" outlineLevel="0" collapsed="false">
      <c r="A15" s="160" t="s">
        <v>144</v>
      </c>
      <c r="B15" s="158" t="n">
        <f aca="false">B14/D14</f>
        <v>8.84</v>
      </c>
      <c r="C15" s="158" t="s">
        <v>136</v>
      </c>
      <c r="D15" s="118" t="n">
        <v>1</v>
      </c>
      <c r="E15" s="161" t="s">
        <v>134</v>
      </c>
    </row>
    <row r="16" customFormat="false" ht="46.5" hidden="false" customHeight="false" outlineLevel="0" collapsed="false">
      <c r="A16" s="160" t="s">
        <v>145</v>
      </c>
      <c r="B16" s="159" t="n">
        <v>967</v>
      </c>
      <c r="C16" s="158" t="s">
        <v>134</v>
      </c>
      <c r="D16" s="118"/>
      <c r="E16" s="4"/>
    </row>
    <row r="17" customFormat="false" ht="20.25" hidden="false" customHeight="true" outlineLevel="0" collapsed="false">
      <c r="A17" s="160" t="s">
        <v>146</v>
      </c>
      <c r="B17" s="159" t="n">
        <f aca="false">B15*B16</f>
        <v>8548.28</v>
      </c>
      <c r="C17" s="158" t="s">
        <v>136</v>
      </c>
      <c r="D17" s="118"/>
    </row>
    <row r="18" customFormat="false" ht="20.25" hidden="false" customHeight="true" outlineLevel="0" collapsed="false">
      <c r="A18" s="160" t="s">
        <v>147</v>
      </c>
      <c r="B18" s="165" t="n">
        <v>24</v>
      </c>
      <c r="C18" s="158" t="s">
        <v>148</v>
      </c>
    </row>
    <row r="19" customFormat="false" ht="20.25" hidden="false" customHeight="true" outlineLevel="0" collapsed="false">
      <c r="A19" s="160" t="s">
        <v>149</v>
      </c>
      <c r="B19" s="166" t="n">
        <f aca="false">B17*B18</f>
        <v>205158.72</v>
      </c>
      <c r="C19" s="158"/>
      <c r="D19" s="118"/>
    </row>
    <row r="20" customFormat="false" ht="30.75" hidden="false" customHeight="false" outlineLevel="0" collapsed="false">
      <c r="A20" s="162" t="s">
        <v>140</v>
      </c>
      <c r="B20" s="163" t="n">
        <f aca="false">B19/B13</f>
        <v>23.9779526749212</v>
      </c>
      <c r="C20" s="158" t="s">
        <v>136</v>
      </c>
      <c r="D20" s="118"/>
    </row>
    <row r="21" customFormat="false" ht="30.75" hidden="false" customHeight="false" outlineLevel="0" collapsed="false">
      <c r="A21" s="162" t="s">
        <v>141</v>
      </c>
      <c r="B21" s="163" t="n">
        <f aca="false">B20/12</f>
        <v>1.9981627229101</v>
      </c>
      <c r="C21" s="158" t="s">
        <v>136</v>
      </c>
    </row>
    <row r="22" customFormat="false" ht="13.5" hidden="false" customHeight="true" outlineLevel="0" collapsed="false"/>
    <row r="23" s="49" customFormat="true" ht="13.5" hidden="false" customHeight="false" outlineLevel="0" collapsed="false">
      <c r="A23" s="2"/>
      <c r="B23" s="2"/>
      <c r="C23" s="2"/>
      <c r="D23" s="2"/>
      <c r="E23" s="2"/>
    </row>
    <row r="24" s="49" customFormat="true" ht="13.5" hidden="false" customHeight="false" outlineLevel="0" collapsed="false">
      <c r="A24" s="2"/>
      <c r="B24" s="2"/>
      <c r="C24" s="2"/>
      <c r="D24" s="2"/>
      <c r="E24" s="2"/>
    </row>
    <row r="25" s="49" customFormat="true" ht="13.5" hidden="false" customHeight="false" outlineLevel="0" collapsed="false">
      <c r="A25" s="2"/>
      <c r="B25" s="2"/>
      <c r="C25" s="2"/>
      <c r="D25" s="2"/>
      <c r="E25" s="2"/>
    </row>
    <row r="26" s="49" customFormat="true" ht="13.5" hidden="false" customHeight="false" outlineLevel="0" collapsed="false">
      <c r="A26" s="2"/>
      <c r="B26" s="2"/>
      <c r="C26" s="2"/>
      <c r="D26" s="2"/>
      <c r="E26" s="2"/>
    </row>
    <row r="27" s="49" customFormat="true" ht="13.5" hidden="false" customHeight="false" outlineLevel="0" collapsed="false">
      <c r="A27" s="2"/>
      <c r="B27" s="2"/>
      <c r="C27" s="2"/>
      <c r="D27" s="2"/>
      <c r="E27" s="2"/>
    </row>
    <row r="28" customFormat="false" ht="12.75" hidden="false" customHeight="true" outlineLevel="0" collapsed="false"/>
    <row r="29" customFormat="false" ht="23.25" hidden="false" customHeight="true" outlineLevel="0" collapsed="false"/>
    <row r="32" customFormat="false" ht="23.25" hidden="false" customHeight="true" outlineLevel="0" collapsed="false"/>
    <row r="33" s="49" customFormat="true" ht="13.5" hidden="false" customHeight="false" outlineLevel="0" collapsed="false">
      <c r="A33" s="2"/>
      <c r="B33" s="2"/>
      <c r="C33" s="2"/>
      <c r="D33" s="2"/>
      <c r="E33" s="2"/>
    </row>
    <row r="34" s="49" customFormat="true" ht="13.5" hidden="false" customHeight="false" outlineLevel="0" collapsed="false">
      <c r="A34" s="2"/>
      <c r="B34" s="2"/>
      <c r="C34" s="2"/>
      <c r="D34" s="2"/>
      <c r="E34" s="2"/>
    </row>
    <row r="35" s="49" customFormat="true" ht="13.5" hidden="false" customHeight="false" outlineLevel="0" collapsed="false">
      <c r="A35" s="2"/>
      <c r="B35" s="2"/>
      <c r="C35" s="2"/>
      <c r="D35" s="2"/>
      <c r="E35" s="2"/>
    </row>
    <row r="36" s="49" customFormat="true" ht="13.5" hidden="false" customHeight="false" outlineLevel="0" collapsed="false">
      <c r="A36" s="2"/>
      <c r="B36" s="2"/>
      <c r="C36" s="2"/>
      <c r="D36" s="2"/>
      <c r="E36" s="2"/>
    </row>
    <row r="37" s="70" customFormat="true" ht="24" hidden="false" customHeight="true" outlineLevel="0" collapsed="false">
      <c r="A37" s="2"/>
      <c r="B37" s="2"/>
      <c r="C37" s="2"/>
      <c r="D37" s="2"/>
      <c r="E37" s="2"/>
    </row>
    <row r="38" s="4" customFormat="true" ht="27" hidden="false" customHeight="true" outlineLevel="0" collapsed="false">
      <c r="A38" s="2"/>
      <c r="B38" s="2"/>
      <c r="C38" s="2"/>
      <c r="D38" s="2"/>
      <c r="E38" s="2"/>
    </row>
    <row r="39" s="75" customFormat="true" ht="13.5" hidden="false" customHeight="false" outlineLevel="0" collapsed="false">
      <c r="A39" s="2"/>
      <c r="B39" s="2"/>
      <c r="C39" s="2"/>
      <c r="D39" s="2"/>
      <c r="E39" s="2"/>
    </row>
    <row r="40" s="75" customFormat="true" ht="13.5" hidden="false" customHeight="false" outlineLevel="0" collapsed="false">
      <c r="A40" s="2"/>
      <c r="B40" s="2"/>
      <c r="C40" s="2"/>
      <c r="D40" s="2"/>
      <c r="E40" s="2"/>
    </row>
    <row r="41" customFormat="false" ht="23.25" hidden="false" customHeight="true" outlineLevel="0" collapsed="false"/>
    <row r="42" s="75" customFormat="true" ht="30.75" hidden="false" customHeight="true" outlineLevel="0" collapsed="false">
      <c r="A42" s="2"/>
      <c r="B42" s="2"/>
      <c r="C42" s="2"/>
      <c r="D42" s="2"/>
      <c r="E42" s="2"/>
    </row>
    <row r="44" s="75" customFormat="true" ht="13.5" hidden="false" customHeight="false" outlineLevel="0" collapsed="false">
      <c r="A44" s="2"/>
      <c r="B44" s="2"/>
      <c r="C44" s="2"/>
      <c r="D44" s="2"/>
      <c r="E44" s="2"/>
    </row>
    <row r="45" s="75" customFormat="true" ht="13.5" hidden="false" customHeight="false" outlineLevel="0" collapsed="false">
      <c r="A45" s="2"/>
      <c r="B45" s="2"/>
      <c r="C45" s="2"/>
      <c r="D45" s="2"/>
      <c r="E45" s="2"/>
    </row>
    <row r="46" s="75" customFormat="true" ht="13.5" hidden="false" customHeight="false" outlineLevel="0" collapsed="false">
      <c r="A46" s="2"/>
      <c r="B46" s="2"/>
      <c r="C46" s="2"/>
      <c r="D46" s="2"/>
      <c r="E46" s="2"/>
    </row>
    <row r="47" s="75" customFormat="true" ht="13.5" hidden="false" customHeight="false" outlineLevel="0" collapsed="false">
      <c r="A47" s="2"/>
      <c r="B47" s="2"/>
      <c r="C47" s="2"/>
      <c r="D47" s="2"/>
      <c r="E47" s="2"/>
    </row>
    <row r="48" s="75" customFormat="true" ht="13.5" hidden="false" customHeight="false" outlineLevel="0" collapsed="false">
      <c r="A48" s="2"/>
      <c r="B48" s="2"/>
      <c r="C48" s="2"/>
      <c r="D48" s="2"/>
      <c r="E48" s="2"/>
    </row>
    <row r="49" s="75" customFormat="true" ht="13.5" hidden="false" customHeight="false" outlineLevel="0" collapsed="false">
      <c r="A49" s="2"/>
      <c r="B49" s="2"/>
      <c r="C49" s="2"/>
      <c r="D49" s="2"/>
      <c r="E49" s="2"/>
    </row>
    <row r="50" s="75" customFormat="true" ht="13.5" hidden="false" customHeight="false" outlineLevel="0" collapsed="false">
      <c r="A50" s="2"/>
      <c r="B50" s="2"/>
      <c r="C50" s="2"/>
      <c r="D50" s="2"/>
      <c r="E50" s="2"/>
    </row>
    <row r="51" s="75" customFormat="true" ht="13.5" hidden="false" customHeight="false" outlineLevel="0" collapsed="false">
      <c r="A51" s="2"/>
      <c r="B51" s="2"/>
      <c r="C51" s="2"/>
      <c r="D51" s="2"/>
      <c r="E51" s="2"/>
    </row>
    <row r="52" s="75" customFormat="true" ht="15.75" hidden="false" customHeight="true" outlineLevel="0" collapsed="false">
      <c r="A52" s="2"/>
      <c r="B52" s="2"/>
      <c r="C52" s="2"/>
      <c r="D52" s="2"/>
      <c r="E52" s="2"/>
    </row>
    <row r="53" customFormat="false" ht="20.25" hidden="false" customHeight="true" outlineLevel="0" collapsed="false"/>
    <row r="54" customFormat="false" ht="21" hidden="false" customHeight="true" outlineLevel="0" collapsed="false"/>
    <row r="61" customFormat="false" ht="30.75" hidden="false" customHeight="true" outlineLevel="0" collapsed="false"/>
    <row r="64" s="4" customFormat="true" ht="18" hidden="false" customHeight="true" outlineLevel="0" collapsed="false">
      <c r="A64" s="2"/>
      <c r="B64" s="2"/>
      <c r="C64" s="2"/>
      <c r="D64" s="2"/>
      <c r="E64" s="2"/>
    </row>
    <row r="65" s="104" customFormat="true" ht="21.75" hidden="false" customHeight="true" outlineLevel="0" collapsed="false">
      <c r="A65" s="2"/>
      <c r="B65" s="2"/>
      <c r="C65" s="2"/>
      <c r="D65" s="2"/>
      <c r="E65" s="2"/>
    </row>
    <row r="67" s="75" customFormat="true" ht="13.5" hidden="false" customHeight="false" outlineLevel="0" collapsed="false">
      <c r="A67" s="2"/>
      <c r="B67" s="2"/>
      <c r="C67" s="2"/>
      <c r="D67" s="2"/>
      <c r="E67" s="2"/>
    </row>
    <row r="68" s="75" customFormat="true" ht="13.5" hidden="false" customHeight="false" outlineLevel="0" collapsed="false">
      <c r="A68" s="2"/>
      <c r="B68" s="2"/>
      <c r="C68" s="2"/>
      <c r="D68" s="2"/>
      <c r="E68" s="2"/>
    </row>
    <row r="69" s="75" customFormat="true" ht="13.5" hidden="false" customHeight="false" outlineLevel="0" collapsed="false">
      <c r="A69" s="2"/>
      <c r="B69" s="2"/>
      <c r="C69" s="2"/>
      <c r="D69" s="2"/>
      <c r="E69" s="2"/>
    </row>
    <row r="70" s="75" customFormat="true" ht="13.5" hidden="false" customHeight="false" outlineLevel="0" collapsed="false">
      <c r="A70" s="2"/>
      <c r="B70" s="2"/>
      <c r="C70" s="2"/>
      <c r="D70" s="2"/>
      <c r="E70" s="2"/>
    </row>
    <row r="72" s="49" customFormat="true" ht="34.5" hidden="false" customHeight="true" outlineLevel="0" collapsed="false">
      <c r="A72" s="2"/>
      <c r="B72" s="2"/>
      <c r="C72" s="2"/>
      <c r="D72" s="2"/>
      <c r="E72" s="2"/>
    </row>
    <row r="73" customFormat="false" ht="20.25" hidden="false" customHeight="true" outlineLevel="0" collapsed="false"/>
    <row r="74" customFormat="false" ht="30" hidden="false" customHeight="true" outlineLevel="0" collapsed="false"/>
    <row r="75" s="118" customFormat="true" ht="13.5" hidden="false" customHeight="false" outlineLevel="0" collapsed="false">
      <c r="A75" s="2"/>
      <c r="B75" s="2"/>
      <c r="C75" s="2"/>
      <c r="D75" s="2"/>
      <c r="E75" s="2"/>
    </row>
    <row r="77" s="75" customFormat="true" ht="13.5" hidden="false" customHeight="false" outlineLevel="0" collapsed="false">
      <c r="A77" s="2"/>
      <c r="B77" s="2"/>
      <c r="C77" s="2"/>
      <c r="D77" s="2"/>
      <c r="E77" s="2"/>
    </row>
    <row r="78" s="118" customFormat="true" ht="45.75" hidden="false" customHeight="true" outlineLevel="0" collapsed="false">
      <c r="A78" s="2"/>
      <c r="B78" s="2"/>
      <c r="C78" s="2"/>
      <c r="D78" s="2"/>
      <c r="E78" s="2"/>
    </row>
    <row r="84" s="141" customFormat="true" ht="13.5" hidden="false" customHeight="false" outlineLevel="0" collapsed="false">
      <c r="A84" s="2"/>
      <c r="B84" s="2"/>
      <c r="C84" s="2"/>
      <c r="D84" s="2"/>
      <c r="E84" s="2"/>
    </row>
    <row r="85" s="118" customFormat="true" ht="45.75" hidden="false" customHeight="true" outlineLevel="0" collapsed="false">
      <c r="A85" s="2"/>
      <c r="B85" s="2"/>
      <c r="C85" s="2"/>
      <c r="D85" s="2"/>
      <c r="E85" s="2"/>
    </row>
    <row r="87" customFormat="false" ht="47.25" hidden="false" customHeight="true" outlineLevel="0" collapsed="false"/>
    <row r="88" customFormat="false" ht="24" hidden="false" customHeight="true" outlineLevel="0" collapsed="false"/>
    <row r="89" s="118" customFormat="true" ht="21.75" hidden="false" customHeight="true" outlineLevel="0" collapsed="false">
      <c r="A89" s="2"/>
      <c r="B89" s="2"/>
      <c r="C89" s="2"/>
      <c r="D89" s="2"/>
      <c r="E89" s="2"/>
    </row>
    <row r="90" customFormat="false" ht="21.75" hidden="false" customHeight="true" outlineLevel="0" collapsed="false"/>
    <row r="91" customFormat="false" ht="21.75" hidden="false" customHeight="true" outlineLevel="0" collapsed="false"/>
    <row r="92" customFormat="false" ht="38.25" hidden="false" customHeight="true" outlineLevel="0" collapsed="false"/>
    <row r="94" customFormat="false" ht="15.75" hidden="false" customHeight="true" outlineLevel="0" collapsed="false"/>
  </sheetData>
  <printOptions headings="false" gridLines="false" gridLinesSet="true" horizontalCentered="false" verticalCentered="false"/>
  <pageMargins left="0.315277777777778" right="0" top="0.354166666666667" bottom="0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2014-09-12T06:07:30Z</dcterms:created>
  <dc:creator>ADM40</dc:creator>
  <dc:description/>
  <dc:language>ru-RU</dc:language>
  <cp:lastModifiedBy/>
  <cp:lastPrinted>2021-09-20T05:56:38Z</cp:lastPrinted>
  <dcterms:modified xsi:type="dcterms:W3CDTF">2024-09-19T12:28:05Z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